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系統資料匣\Desktop\學分數表\"/>
    </mc:Choice>
  </mc:AlternateContent>
  <xr:revisionPtr revIDLastSave="0" documentId="13_ncr:1_{34E95C63-E745-4CCC-9AE7-81975F9CC043}" xr6:coauthVersionLast="36" xr6:coauthVersionMax="36" xr10:uidLastSave="{00000000-0000-0000-0000-000000000000}"/>
  <bookViews>
    <workbookView xWindow="0" yWindow="0" windowWidth="15360" windowHeight="7500" tabRatio="500" xr2:uid="{00000000-000D-0000-FFFF-FFFF00000000}"/>
  </bookViews>
  <sheets>
    <sheet name="A班群" sheetId="7" r:id="rId1"/>
    <sheet name="B班群" sheetId="1" r:id="rId2"/>
    <sheet name="D班群" sheetId="9" r:id="rId3"/>
    <sheet name="S班群" sheetId="5" r:id="rId4"/>
    <sheet name="體育班" sheetId="6" r:id="rId5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57" i="7" l="1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32" i="7"/>
  <c r="R30" i="7"/>
  <c r="R29" i="7"/>
  <c r="R27" i="7"/>
  <c r="R28" i="7"/>
  <c r="R26" i="7"/>
  <c r="M57" i="1"/>
  <c r="R57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33" i="1"/>
  <c r="R34" i="1"/>
  <c r="R35" i="1"/>
  <c r="R36" i="1"/>
  <c r="R37" i="1"/>
  <c r="R38" i="1"/>
  <c r="R39" i="1"/>
  <c r="R40" i="1"/>
  <c r="R41" i="1"/>
  <c r="R42" i="1"/>
  <c r="R32" i="1"/>
  <c r="R30" i="1"/>
  <c r="R29" i="1"/>
  <c r="R27" i="1"/>
  <c r="R28" i="1"/>
  <c r="R26" i="1"/>
  <c r="L58" i="9"/>
  <c r="R58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32" i="9"/>
  <c r="R29" i="9"/>
  <c r="R30" i="9" s="1"/>
  <c r="R27" i="9"/>
  <c r="R28" i="9"/>
  <c r="R26" i="9"/>
  <c r="R25" i="9"/>
  <c r="R61" i="5"/>
  <c r="R42" i="5"/>
  <c r="R32" i="5"/>
  <c r="R33" i="5"/>
  <c r="R34" i="5"/>
  <c r="R35" i="5"/>
  <c r="R36" i="5"/>
  <c r="R37" i="5"/>
  <c r="R38" i="5"/>
  <c r="R39" i="5"/>
  <c r="R40" i="5"/>
  <c r="R41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31" i="5"/>
  <c r="R29" i="5"/>
  <c r="R27" i="5"/>
  <c r="R28" i="5"/>
  <c r="R26" i="5"/>
  <c r="R25" i="5"/>
  <c r="R43" i="6"/>
  <c r="Q43" i="6"/>
  <c r="R34" i="6"/>
  <c r="R35" i="6"/>
  <c r="R36" i="6"/>
  <c r="R37" i="6"/>
  <c r="R38" i="6"/>
  <c r="R39" i="6"/>
  <c r="R40" i="6"/>
  <c r="R41" i="6"/>
  <c r="R42" i="6"/>
  <c r="R33" i="6"/>
  <c r="R17" i="6"/>
  <c r="R18" i="6"/>
  <c r="R19" i="6"/>
  <c r="R20" i="6"/>
  <c r="R21" i="6"/>
  <c r="R22" i="6"/>
  <c r="R23" i="6"/>
  <c r="R24" i="6"/>
  <c r="R25" i="6"/>
  <c r="R26" i="6"/>
  <c r="R15" i="6"/>
  <c r="R13" i="6"/>
  <c r="R12" i="6"/>
  <c r="R11" i="6"/>
  <c r="R10" i="6"/>
  <c r="R5" i="6"/>
  <c r="R4" i="6"/>
  <c r="E43" i="6"/>
  <c r="E10" i="6"/>
  <c r="E6" i="6"/>
  <c r="E4" i="6"/>
  <c r="E5" i="6"/>
  <c r="K61" i="5"/>
  <c r="J61" i="5"/>
  <c r="H61" i="5"/>
  <c r="F25" i="5"/>
  <c r="K58" i="9" l="1"/>
  <c r="J58" i="9"/>
  <c r="I25" i="9"/>
  <c r="H25" i="9"/>
  <c r="G25" i="9"/>
  <c r="F25" i="9"/>
  <c r="E25" i="1" l="1"/>
  <c r="K43" i="6" l="1"/>
  <c r="J43" i="6"/>
  <c r="E41" i="6"/>
  <c r="E42" i="6"/>
  <c r="L30" i="6"/>
  <c r="M30" i="6"/>
  <c r="N30" i="6"/>
  <c r="O30" i="6"/>
  <c r="P30" i="6"/>
  <c r="Q30" i="6"/>
  <c r="R29" i="6"/>
  <c r="E7" i="6"/>
  <c r="E28" i="6" s="1"/>
  <c r="E31" i="6" s="1"/>
  <c r="K28" i="6"/>
  <c r="K31" i="6" s="1"/>
  <c r="J28" i="6"/>
  <c r="J31" i="6" s="1"/>
  <c r="I28" i="6"/>
  <c r="I31" i="6" s="1"/>
  <c r="H28" i="6"/>
  <c r="H31" i="6" s="1"/>
  <c r="G28" i="6"/>
  <c r="G31" i="6" s="1"/>
  <c r="F28" i="6"/>
  <c r="F31" i="6" s="1"/>
  <c r="I61" i="5"/>
  <c r="E56" i="5"/>
  <c r="E54" i="5"/>
  <c r="E37" i="5"/>
  <c r="P29" i="5"/>
  <c r="O29" i="5"/>
  <c r="N29" i="5"/>
  <c r="M29" i="5"/>
  <c r="L29" i="5"/>
  <c r="K25" i="5"/>
  <c r="J25" i="5"/>
  <c r="I25" i="5"/>
  <c r="H25" i="5"/>
  <c r="G25" i="5"/>
  <c r="E14" i="5"/>
  <c r="E10" i="5"/>
  <c r="E7" i="5"/>
  <c r="E38" i="9"/>
  <c r="E30" i="9"/>
  <c r="Q29" i="9"/>
  <c r="P29" i="9"/>
  <c r="O29" i="9"/>
  <c r="N29" i="9"/>
  <c r="M29" i="9"/>
  <c r="L29" i="9"/>
  <c r="E7" i="9"/>
  <c r="Q58" i="9"/>
  <c r="P58" i="9"/>
  <c r="O58" i="9"/>
  <c r="N58" i="9"/>
  <c r="M58" i="9"/>
  <c r="Q25" i="9"/>
  <c r="P25" i="9"/>
  <c r="O25" i="9"/>
  <c r="N25" i="9"/>
  <c r="M25" i="9"/>
  <c r="L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R4" i="9"/>
  <c r="E61" i="5" l="1"/>
  <c r="E58" i="9"/>
  <c r="E25" i="5"/>
  <c r="E29" i="5" s="1"/>
  <c r="M30" i="9"/>
  <c r="N30" i="9"/>
  <c r="P30" i="9"/>
  <c r="L30" i="9"/>
  <c r="O30" i="9"/>
  <c r="Q30" i="9"/>
  <c r="R4" i="7"/>
  <c r="Q57" i="7"/>
  <c r="P57" i="7"/>
  <c r="O57" i="7"/>
  <c r="N57" i="7"/>
  <c r="M57" i="7"/>
  <c r="L57" i="7"/>
  <c r="Q29" i="7"/>
  <c r="Q30" i="7" s="1"/>
  <c r="P29" i="7"/>
  <c r="O29" i="7"/>
  <c r="N29" i="7"/>
  <c r="M29" i="7"/>
  <c r="L29" i="7"/>
  <c r="Q25" i="7"/>
  <c r="P25" i="7"/>
  <c r="P30" i="7" s="1"/>
  <c r="O25" i="7"/>
  <c r="O30" i="7" s="1"/>
  <c r="N25" i="7"/>
  <c r="N30" i="7" s="1"/>
  <c r="M25" i="7"/>
  <c r="M30" i="7" s="1"/>
  <c r="L25" i="7"/>
  <c r="L30" i="7" s="1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25" i="7" l="1"/>
  <c r="P43" i="6"/>
  <c r="O43" i="6"/>
  <c r="N43" i="6"/>
  <c r="M43" i="6"/>
  <c r="L43" i="6"/>
  <c r="Q28" i="6"/>
  <c r="Q31" i="6" s="1"/>
  <c r="P28" i="6"/>
  <c r="P31" i="6" s="1"/>
  <c r="O28" i="6"/>
  <c r="O31" i="6" s="1"/>
  <c r="N28" i="6"/>
  <c r="N31" i="6" s="1"/>
  <c r="M28" i="6"/>
  <c r="M31" i="6" s="1"/>
  <c r="L28" i="6"/>
  <c r="L31" i="6" s="1"/>
  <c r="R27" i="6"/>
  <c r="R16" i="6"/>
  <c r="R14" i="6"/>
  <c r="R9" i="6"/>
  <c r="R8" i="6"/>
  <c r="R7" i="6"/>
  <c r="R6" i="6"/>
  <c r="Q61" i="5"/>
  <c r="P61" i="5"/>
  <c r="O61" i="5"/>
  <c r="N61" i="5"/>
  <c r="M61" i="5"/>
  <c r="L61" i="5"/>
  <c r="Q25" i="5"/>
  <c r="Q29" i="5" s="1"/>
  <c r="P25" i="5"/>
  <c r="O25" i="5"/>
  <c r="N25" i="5"/>
  <c r="M25" i="5"/>
  <c r="L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Q57" i="1"/>
  <c r="P57" i="1"/>
  <c r="O57" i="1"/>
  <c r="N57" i="1"/>
  <c r="L57" i="1"/>
  <c r="Q29" i="1"/>
  <c r="P29" i="1"/>
  <c r="O29" i="1"/>
  <c r="N29" i="1"/>
  <c r="M29" i="1"/>
  <c r="L29" i="1"/>
  <c r="Q25" i="1"/>
  <c r="Q30" i="1" s="1"/>
  <c r="P25" i="1"/>
  <c r="O25" i="1"/>
  <c r="N25" i="1"/>
  <c r="N30" i="1" s="1"/>
  <c r="M25" i="1"/>
  <c r="M30" i="1" s="1"/>
  <c r="L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1" i="6" l="1"/>
  <c r="R28" i="6"/>
  <c r="P30" i="1"/>
  <c r="O30" i="1"/>
  <c r="L30" i="1"/>
  <c r="R25" i="1"/>
</calcChain>
</file>

<file path=xl/sharedStrings.xml><?xml version="1.0" encoding="utf-8"?>
<sst xmlns="http://schemas.openxmlformats.org/spreadsheetml/2006/main" count="1177" uniqueCount="155">
  <si>
    <t>A班群</t>
  </si>
  <si>
    <r>
      <rPr>
        <sz val="9"/>
        <color rgb="FF000000"/>
        <rFont val="標楷體"/>
        <family val="4"/>
        <charset val="136"/>
      </rPr>
      <t>領域</t>
    </r>
    <r>
      <rPr>
        <sz val="9"/>
        <color rgb="FF000000"/>
        <rFont val="Times New Roman"/>
        <family val="1"/>
        <charset val="136"/>
      </rPr>
      <t>/</t>
    </r>
    <r>
      <rPr>
        <sz val="9"/>
        <color rgb="FF000000"/>
        <rFont val="標楷體"/>
        <family val="4"/>
        <charset val="136"/>
      </rPr>
      <t xml:space="preserve">科目與學分數 </t>
    </r>
  </si>
  <si>
    <t xml:space="preserve">第一學年 </t>
  </si>
  <si>
    <t xml:space="preserve">第二學年 </t>
  </si>
  <si>
    <t xml:space="preserve">第三學年 </t>
  </si>
  <si>
    <r>
      <rPr>
        <sz val="9"/>
        <color rgb="FF000000"/>
        <rFont val="標楷體"/>
        <family val="4"/>
        <charset val="136"/>
      </rPr>
      <t xml:space="preserve">第一學年                 </t>
    </r>
    <r>
      <rPr>
        <sz val="9"/>
        <color rgb="FF000000"/>
        <rFont val="標楷體"/>
        <family val="4"/>
        <charset val="136"/>
      </rPr>
      <t>(</t>
    </r>
    <r>
      <rPr>
        <sz val="9"/>
        <color rgb="FF000000"/>
        <rFont val="標楷體"/>
        <family val="4"/>
        <charset val="136"/>
      </rPr>
      <t>已通過學分數</t>
    </r>
    <r>
      <rPr>
        <sz val="9"/>
        <color rgb="FF000000"/>
        <rFont val="標楷體"/>
        <family val="4"/>
        <charset val="136"/>
      </rPr>
      <t>)</t>
    </r>
  </si>
  <si>
    <r>
      <rPr>
        <sz val="9"/>
        <color rgb="FF000000"/>
        <rFont val="標楷體"/>
        <family val="4"/>
        <charset val="136"/>
      </rPr>
      <t xml:space="preserve">第二學年                    </t>
    </r>
    <r>
      <rPr>
        <sz val="9"/>
        <color rgb="FF000000"/>
        <rFont val="標楷體"/>
        <family val="4"/>
        <charset val="136"/>
      </rPr>
      <t>(</t>
    </r>
    <r>
      <rPr>
        <sz val="9"/>
        <color rgb="FF000000"/>
        <rFont val="標楷體"/>
        <family val="4"/>
        <charset val="136"/>
      </rPr>
      <t>已通過學分數</t>
    </r>
    <r>
      <rPr>
        <sz val="9"/>
        <color rgb="FF000000"/>
        <rFont val="標楷體"/>
        <family val="4"/>
        <charset val="136"/>
      </rPr>
      <t>)</t>
    </r>
  </si>
  <si>
    <r>
      <rPr>
        <sz val="9"/>
        <color rgb="FF000000"/>
        <rFont val="標楷體"/>
        <family val="4"/>
        <charset val="136"/>
      </rPr>
      <t xml:space="preserve">第三學年             </t>
    </r>
    <r>
      <rPr>
        <sz val="9"/>
        <color rgb="FF000000"/>
        <rFont val="標楷體"/>
        <family val="4"/>
        <charset val="136"/>
      </rPr>
      <t>(</t>
    </r>
    <r>
      <rPr>
        <sz val="9"/>
        <color rgb="FF000000"/>
        <rFont val="標楷體"/>
        <family val="4"/>
        <charset val="136"/>
      </rPr>
      <t>已通過學分數</t>
    </r>
    <r>
      <rPr>
        <sz val="9"/>
        <color rgb="FF000000"/>
        <rFont val="標楷體"/>
        <family val="4"/>
        <charset val="136"/>
      </rPr>
      <t>)</t>
    </r>
  </si>
  <si>
    <t>已通過學分數小計</t>
  </si>
  <si>
    <t>領域</t>
  </si>
  <si>
    <t xml:space="preserve">科目 </t>
  </si>
  <si>
    <r>
      <rPr>
        <sz val="9"/>
        <color rgb="FF000000"/>
        <rFont val="標楷體"/>
        <family val="4"/>
        <charset val="136"/>
      </rPr>
      <t>節數</t>
    </r>
    <r>
      <rPr>
        <sz val="9"/>
        <color rgb="FF000000"/>
        <rFont val="標楷體"/>
        <family val="4"/>
        <charset val="136"/>
      </rPr>
      <t xml:space="preserve">/ </t>
    </r>
    <r>
      <rPr>
        <sz val="9"/>
        <color rgb="FF000000"/>
        <rFont val="標楷體"/>
        <family val="4"/>
        <charset val="136"/>
      </rPr>
      <t>學分</t>
    </r>
    <r>
      <rPr>
        <sz val="9"/>
        <color rgb="FF000000"/>
        <rFont val="新細明體"/>
        <family val="1"/>
        <charset val="136"/>
      </rPr>
      <t xml:space="preserve"> </t>
    </r>
  </si>
  <si>
    <t xml:space="preserve">上 </t>
  </si>
  <si>
    <t xml:space="preserve">下 </t>
  </si>
  <si>
    <t xml:space="preserve"> </t>
  </si>
  <si>
    <t>部定必修</t>
  </si>
  <si>
    <t>一般科目</t>
  </si>
  <si>
    <t>語文領域</t>
  </si>
  <si>
    <t xml:space="preserve">國文 </t>
  </si>
  <si>
    <t>英文</t>
  </si>
  <si>
    <t>數學領域</t>
  </si>
  <si>
    <t>數學</t>
  </si>
  <si>
    <t>社會領域</t>
  </si>
  <si>
    <t xml:space="preserve">歷史 </t>
  </si>
  <si>
    <t xml:space="preserve">地理 </t>
  </si>
  <si>
    <t xml:space="preserve">公民與社會 </t>
  </si>
  <si>
    <t>自然領域</t>
  </si>
  <si>
    <t xml:space="preserve">物理（含探究與實作） </t>
  </si>
  <si>
    <t xml:space="preserve">化學（含探究與實作） </t>
  </si>
  <si>
    <t>生物（含探究與實作）</t>
  </si>
  <si>
    <r>
      <rPr>
        <sz val="9"/>
        <color rgb="FF000000"/>
        <rFont val="標楷體"/>
        <family val="4"/>
        <charset val="136"/>
      </rPr>
      <t>地球科學</t>
    </r>
    <r>
      <rPr>
        <sz val="9"/>
        <color rgb="FF000000"/>
        <rFont val="標楷體"/>
        <family val="4"/>
        <charset val="136"/>
      </rPr>
      <t>(</t>
    </r>
    <r>
      <rPr>
        <sz val="9"/>
        <color rgb="FF000000"/>
        <rFont val="標楷體"/>
        <family val="4"/>
        <charset val="136"/>
      </rPr>
      <t>含探究與實作）</t>
    </r>
  </si>
  <si>
    <t>藝術領域</t>
  </si>
  <si>
    <t xml:space="preserve">音樂 </t>
  </si>
  <si>
    <t xml:space="preserve">美術 </t>
  </si>
  <si>
    <t xml:space="preserve">藝術生活 </t>
  </si>
  <si>
    <t xml:space="preserve">綜合活動領域 </t>
  </si>
  <si>
    <t xml:space="preserve">生命教育 </t>
  </si>
  <si>
    <t xml:space="preserve">生涯規劃 </t>
  </si>
  <si>
    <t xml:space="preserve">家政 </t>
  </si>
  <si>
    <t xml:space="preserve">科技領域 </t>
  </si>
  <si>
    <t xml:space="preserve">生活科技 </t>
  </si>
  <si>
    <t>資訊科技</t>
  </si>
  <si>
    <t xml:space="preserve">健康與體育領域 </t>
  </si>
  <si>
    <t xml:space="preserve">健康與護理 </t>
  </si>
  <si>
    <t xml:space="preserve">體育 </t>
  </si>
  <si>
    <t xml:space="preserve">全民國防教育 </t>
  </si>
  <si>
    <t xml:space="preserve">部定必修學分數小計 </t>
  </si>
  <si>
    <t>校訂必修</t>
  </si>
  <si>
    <t xml:space="preserve">校訂必修學分小計 </t>
  </si>
  <si>
    <t xml:space="preserve">必修學分數小計 </t>
  </si>
  <si>
    <t xml:space="preserve">必修檢核標準 </t>
  </si>
  <si>
    <t>選修</t>
  </si>
  <si>
    <t>一般選修</t>
  </si>
  <si>
    <t>語文表達與傳播應用</t>
  </si>
  <si>
    <t>英語聽講</t>
  </si>
  <si>
    <t>英文閱讀與寫作</t>
  </si>
  <si>
    <t>英文作文</t>
  </si>
  <si>
    <t>族群、性別與國家的歷史</t>
  </si>
  <si>
    <t>科技、環境與藝術的歷史</t>
  </si>
  <si>
    <t>空間資訊科技</t>
  </si>
  <si>
    <t>社會環境議題</t>
  </si>
  <si>
    <t>現代社會與經濟</t>
  </si>
  <si>
    <t>民主政治與法律</t>
  </si>
  <si>
    <t>探究與實作：歷史學探究</t>
  </si>
  <si>
    <t>探究與實作：地理與人文社會科學研究</t>
  </si>
  <si>
    <t>探究與實作：公共議題與社會探究</t>
  </si>
  <si>
    <t>數學乙</t>
  </si>
  <si>
    <t>基本設計</t>
  </si>
  <si>
    <t>新媒體藝術</t>
  </si>
  <si>
    <t>綜合活動領域</t>
  </si>
  <si>
    <t>思考：智慧的啟航</t>
  </si>
  <si>
    <t>科技領域</t>
  </si>
  <si>
    <t>進階程式設計</t>
  </si>
  <si>
    <t>健康與體育領域</t>
  </si>
  <si>
    <t>多元選修</t>
  </si>
  <si>
    <t xml:space="preserve">選修學分數小計 </t>
  </si>
  <si>
    <t xml:space="preserve">選修檢核標準 </t>
  </si>
  <si>
    <t>必修加選修檢核標準</t>
  </si>
  <si>
    <t>數學甲</t>
  </si>
  <si>
    <t>力學一</t>
  </si>
  <si>
    <t>力學二與熱學</t>
  </si>
  <si>
    <t xml:space="preserve">    </t>
  </si>
  <si>
    <t>波動、光及聲音</t>
  </si>
  <si>
    <t xml:space="preserve">     </t>
  </si>
  <si>
    <t>電磁現象一</t>
  </si>
  <si>
    <t>電磁現象二與量子現象</t>
  </si>
  <si>
    <t xml:space="preserve">      </t>
  </si>
  <si>
    <t>物質與能量</t>
  </si>
  <si>
    <t>物質構造與反應速率</t>
  </si>
  <si>
    <t>化學反應與平衡一</t>
  </si>
  <si>
    <t>化學反應與平衡二</t>
  </si>
  <si>
    <t>有機化學與應用科技</t>
  </si>
  <si>
    <t>大氣、海洋及天文</t>
  </si>
  <si>
    <t>Ｄ班群</t>
  </si>
  <si>
    <t>生命的起源與植物體的構造與功能</t>
  </si>
  <si>
    <t>動物體的構造與功能</t>
  </si>
  <si>
    <t>細胞與遺傳</t>
  </si>
  <si>
    <t>生態、演化及生物多樣性</t>
  </si>
  <si>
    <t>地球科學</t>
  </si>
  <si>
    <t>科學閱讀與理解</t>
    <phoneticPr fontId="16" type="noConversion"/>
  </si>
  <si>
    <t>海港英閱聽</t>
    <phoneticPr fontId="16" type="noConversion"/>
  </si>
  <si>
    <t>基隆遊藝思</t>
    <phoneticPr fontId="16" type="noConversion"/>
  </si>
  <si>
    <t>國學常識</t>
    <phoneticPr fontId="16" type="noConversion"/>
  </si>
  <si>
    <t>各類文學選讀</t>
    <phoneticPr fontId="16" type="noConversion"/>
  </si>
  <si>
    <t>專題閱讀與研究</t>
    <phoneticPr fontId="16" type="noConversion"/>
  </si>
  <si>
    <t>藝術領域</t>
    <phoneticPr fontId="16" type="noConversion"/>
  </si>
  <si>
    <t>未來想像與生涯進路</t>
    <phoneticPr fontId="16" type="noConversion"/>
  </si>
  <si>
    <t>創新生活與家庭</t>
    <phoneticPr fontId="16" type="noConversion"/>
  </si>
  <si>
    <t>領域課程：科技應用專題</t>
    <phoneticPr fontId="16" type="noConversion"/>
  </si>
  <si>
    <t>加深加廣選修</t>
    <phoneticPr fontId="16" type="noConversion"/>
  </si>
  <si>
    <t>選修</t>
    <phoneticPr fontId="16" type="noConversion"/>
  </si>
  <si>
    <t>自選</t>
    <phoneticPr fontId="16" type="noConversion"/>
  </si>
  <si>
    <r>
      <t>多元選修(</t>
    </r>
    <r>
      <rPr>
        <sz val="9"/>
        <color rgb="FF000000"/>
        <rFont val="標楷體"/>
        <family val="4"/>
        <charset val="136"/>
      </rPr>
      <t>第二外語、專題探究、通識性課程、實作</t>
    </r>
    <r>
      <rPr>
        <sz val="9"/>
        <color rgb="FF000000"/>
        <rFont val="標楷體"/>
        <family val="4"/>
        <charset val="136"/>
      </rPr>
      <t>(</t>
    </r>
    <r>
      <rPr>
        <sz val="9"/>
        <color rgb="FF000000"/>
        <rFont val="標楷體"/>
        <family val="4"/>
        <charset val="136"/>
      </rPr>
      <t>實驗</t>
    </r>
    <r>
      <rPr>
        <sz val="9"/>
        <color rgb="FF000000"/>
        <rFont val="標楷體"/>
        <family val="4"/>
        <charset val="136"/>
      </rPr>
      <t>)</t>
    </r>
    <r>
      <rPr>
        <sz val="9"/>
        <color rgb="FF000000"/>
        <rFont val="標楷體"/>
        <family val="4"/>
        <charset val="136"/>
      </rPr>
      <t>及探索體驗、跨領域</t>
    </r>
    <r>
      <rPr>
        <sz val="9"/>
        <color rgb="FF000000"/>
        <rFont val="標楷體"/>
        <family val="4"/>
        <charset val="136"/>
      </rPr>
      <t>/</t>
    </r>
    <r>
      <rPr>
        <sz val="9"/>
        <color rgb="FF000000"/>
        <rFont val="標楷體"/>
        <family val="4"/>
        <charset val="136"/>
      </rPr>
      <t>科目專題、大學預修課程、跨領域/科目統整</t>
    </r>
    <r>
      <rPr>
        <sz val="9"/>
        <color rgb="FF000000"/>
        <rFont val="標楷體"/>
        <family val="4"/>
        <charset val="136"/>
      </rPr>
      <t>)</t>
    </r>
    <phoneticPr fontId="16" type="noConversion"/>
  </si>
  <si>
    <t>加深加廣選修</t>
    <phoneticPr fontId="16" type="noConversion"/>
  </si>
  <si>
    <t>生命的起源與植物體的構造與功能</t>
    <phoneticPr fontId="16" type="noConversion"/>
  </si>
  <si>
    <t>細胞與遺傳</t>
    <phoneticPr fontId="16" type="noConversion"/>
  </si>
  <si>
    <t>自然科學領域</t>
    <phoneticPr fontId="16" type="noConversion"/>
  </si>
  <si>
    <t>運動與健康</t>
    <phoneticPr fontId="16" type="noConversion"/>
  </si>
  <si>
    <t>多元選修(第二外語、專題探究、通識性課程、實作(實驗)及探索體驗、跨領域/科目專題、大學預修課程、跨領域/科目統整)</t>
    <phoneticPr fontId="16" type="noConversion"/>
  </si>
  <si>
    <t>專題閱讀與研究</t>
    <phoneticPr fontId="16" type="noConversion"/>
  </si>
  <si>
    <t>未來想像與生涯進路</t>
    <phoneticPr fontId="16" type="noConversion"/>
  </si>
  <si>
    <t>科學素養</t>
    <phoneticPr fontId="16" type="noConversion"/>
  </si>
  <si>
    <t>科學導論</t>
    <phoneticPr fontId="16" type="noConversion"/>
  </si>
  <si>
    <t>數理科技專題研究</t>
    <phoneticPr fontId="16" type="noConversion"/>
  </si>
  <si>
    <t>數理科技專題探索</t>
    <phoneticPr fontId="16" type="noConversion"/>
  </si>
  <si>
    <t>跨領域/科目專題</t>
    <phoneticPr fontId="16" type="noConversion"/>
  </si>
  <si>
    <t>加深加廣選修選修</t>
    <phoneticPr fontId="16" type="noConversion"/>
  </si>
  <si>
    <t>多元選修</t>
    <phoneticPr fontId="16" type="noConversion"/>
  </si>
  <si>
    <t>物理</t>
    <phoneticPr fontId="16" type="noConversion"/>
  </si>
  <si>
    <t>化學</t>
    <phoneticPr fontId="16" type="noConversion"/>
  </si>
  <si>
    <t>生物</t>
    <phoneticPr fontId="16" type="noConversion"/>
  </si>
  <si>
    <t>音樂</t>
    <phoneticPr fontId="16" type="noConversion"/>
  </si>
  <si>
    <t>美術</t>
    <phoneticPr fontId="16" type="noConversion"/>
  </si>
  <si>
    <t>體育專業學科</t>
    <phoneticPr fontId="16" type="noConversion"/>
  </si>
  <si>
    <t>運動學概論</t>
    <phoneticPr fontId="16" type="noConversion"/>
  </si>
  <si>
    <t>體育專業術科</t>
    <phoneticPr fontId="16" type="noConversion"/>
  </si>
  <si>
    <t>專項體能訓練</t>
    <phoneticPr fontId="16" type="noConversion"/>
  </si>
  <si>
    <t>專項技術訓練</t>
    <phoneticPr fontId="16" type="noConversion"/>
  </si>
  <si>
    <t>科學閱讀與理解</t>
    <phoneticPr fontId="16" type="noConversion"/>
  </si>
  <si>
    <t>數學乙</t>
    <phoneticPr fontId="16" type="noConversion"/>
  </si>
  <si>
    <t>多元選修(第二外語、專題探究、通識性課程、實作(實驗)及探索體驗、跨領域/科目專題、大學預修課程、跨領域/科目統整)</t>
    <phoneticPr fontId="16" type="noConversion"/>
  </si>
  <si>
    <t>其他</t>
    <phoneticPr fontId="16" type="noConversion"/>
  </si>
  <si>
    <t>特殊需求領域</t>
    <phoneticPr fontId="16" type="noConversion"/>
  </si>
  <si>
    <t>專項戰術應用</t>
    <phoneticPr fontId="16" type="noConversion"/>
  </si>
  <si>
    <t>選修</t>
    <phoneticPr fontId="16" type="noConversion"/>
  </si>
  <si>
    <t>必修加選修檢核標準</t>
    <phoneticPr fontId="16" type="noConversion"/>
  </si>
  <si>
    <t>B班群</t>
    <phoneticPr fontId="16" type="noConversion"/>
  </si>
  <si>
    <t>S班群</t>
    <phoneticPr fontId="16" type="noConversion"/>
  </si>
  <si>
    <t>數理科技專題與表達</t>
    <phoneticPr fontId="16" type="noConversion"/>
  </si>
  <si>
    <t>數理科技簡報初階</t>
    <phoneticPr fontId="16" type="noConversion"/>
  </si>
  <si>
    <t>數理科技簡報進階</t>
    <phoneticPr fontId="16" type="noConversion"/>
  </si>
  <si>
    <t>特殊需求領域(實驗課程)</t>
    <phoneticPr fontId="16" type="noConversion"/>
  </si>
  <si>
    <t>體育班</t>
    <phoneticPr fontId="16" type="noConversion"/>
  </si>
  <si>
    <t>藝術生活</t>
    <phoneticPr fontId="16" type="noConversion"/>
  </si>
  <si>
    <t>健康與休閒生活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</si>
</sst>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rgb="FF000000"/>
      <name val="新細明體"/>
      <charset val="136"/>
    </font>
    <font>
      <sz val="9"/>
      <color rgb="FF000000"/>
      <name val="新細明體"/>
      <family val="1"/>
      <charset val="136"/>
    </font>
    <font>
      <sz val="9"/>
      <color rgb="FF000000"/>
      <name val="標楷體"/>
      <family val="4"/>
      <charset val="136"/>
    </font>
    <font>
      <sz val="9"/>
      <color rgb="FF000000"/>
      <name val="Times New Roman"/>
      <family val="1"/>
      <charset val="136"/>
    </font>
    <font>
      <sz val="9"/>
      <color rgb="FF000000"/>
      <name val="標楷體"/>
      <family val="4"/>
      <charset val="136"/>
    </font>
    <font>
      <sz val="9"/>
      <color rgb="FF000000"/>
      <name val="Arial"/>
      <family val="2"/>
    </font>
    <font>
      <sz val="9"/>
      <color rgb="FF000000"/>
      <name val="Times New Roman"/>
      <family val="1"/>
    </font>
    <font>
      <sz val="9"/>
      <color rgb="FF000000"/>
      <name val="Calibri"/>
      <family val="2"/>
    </font>
    <font>
      <sz val="9"/>
      <color rgb="FF0070C0"/>
      <name val="Arial"/>
      <family val="2"/>
    </font>
    <font>
      <sz val="9"/>
      <color rgb="FFFF0000"/>
      <name val="新細明體"/>
      <family val="1"/>
      <charset val="136"/>
    </font>
    <font>
      <sz val="9"/>
      <color rgb="FFFF0000"/>
      <name val="標楷體"/>
      <family val="4"/>
      <charset val="136"/>
    </font>
    <font>
      <sz val="9"/>
      <color rgb="FFFF0000"/>
      <name val="Arial"/>
      <family val="2"/>
    </font>
    <font>
      <sz val="9"/>
      <color rgb="FF0070C0"/>
      <name val="新細明體"/>
      <family val="1"/>
      <charset val="136"/>
    </font>
    <font>
      <sz val="8"/>
      <color rgb="FF000000"/>
      <name val="標楷體"/>
      <family val="4"/>
      <charset val="136"/>
    </font>
    <font>
      <sz val="8"/>
      <color rgb="FF000000"/>
      <name val="新細明體"/>
      <family val="1"/>
      <charset val="136"/>
    </font>
    <font>
      <sz val="8"/>
      <color rgb="FF000000"/>
      <name val="Arial"/>
      <family val="2"/>
    </font>
    <font>
      <sz val="9"/>
      <name val="新細明體"/>
      <family val="1"/>
      <charset val="136"/>
    </font>
    <font>
      <sz val="9"/>
      <color rgb="FF00000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DDDDDD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15" fillId="2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7FBCA-4D88-403C-9CB9-7FBD360FFACF}">
  <dimension ref="A1:AMK61"/>
  <sheetViews>
    <sheetView tabSelected="1" topLeftCell="A31" zoomScaleNormal="100" workbookViewId="0">
      <selection activeCell="Y56" sqref="Y56"/>
    </sheetView>
  </sheetViews>
  <sheetFormatPr defaultRowHeight="16.5" x14ac:dyDescent="0.25"/>
  <cols>
    <col min="1" max="1" width="3.25" style="43" customWidth="1"/>
    <col min="2" max="2" width="3" style="43" customWidth="1"/>
    <col min="3" max="3" width="8.875" style="43" customWidth="1"/>
    <col min="4" max="4" width="18.5" style="43" customWidth="1"/>
    <col min="5" max="5" width="6.375" style="43" customWidth="1"/>
    <col min="6" max="11" width="5.5" style="2" customWidth="1"/>
    <col min="12" max="17" width="6.5" style="43" customWidth="1"/>
    <col min="18" max="18" width="8.5" style="43" customWidth="1"/>
    <col min="19" max="1025" width="8.5" style="3" customWidth="1"/>
  </cols>
  <sheetData>
    <row r="1" spans="1:18" ht="16.149999999999999" customHeight="1" x14ac:dyDescent="0.25">
      <c r="A1" s="77" t="s">
        <v>0</v>
      </c>
      <c r="B1" s="77"/>
      <c r="C1" s="74" t="s">
        <v>1</v>
      </c>
      <c r="D1" s="74"/>
      <c r="E1" s="74"/>
      <c r="F1" s="78" t="s">
        <v>2</v>
      </c>
      <c r="G1" s="78"/>
      <c r="H1" s="78" t="s">
        <v>3</v>
      </c>
      <c r="I1" s="78"/>
      <c r="J1" s="78" t="s">
        <v>4</v>
      </c>
      <c r="K1" s="78"/>
      <c r="L1" s="74" t="s">
        <v>5</v>
      </c>
      <c r="M1" s="74"/>
      <c r="N1" s="74" t="s">
        <v>6</v>
      </c>
      <c r="O1" s="74"/>
      <c r="P1" s="74" t="s">
        <v>7</v>
      </c>
      <c r="Q1" s="74"/>
      <c r="R1" s="74" t="s">
        <v>8</v>
      </c>
    </row>
    <row r="2" spans="1:18" x14ac:dyDescent="0.25">
      <c r="A2" s="77"/>
      <c r="B2" s="77"/>
      <c r="C2" s="74"/>
      <c r="D2" s="74"/>
      <c r="E2" s="74"/>
      <c r="F2" s="78"/>
      <c r="G2" s="78"/>
      <c r="H2" s="78"/>
      <c r="I2" s="78"/>
      <c r="J2" s="78"/>
      <c r="K2" s="78"/>
      <c r="L2" s="74"/>
      <c r="M2" s="74"/>
      <c r="N2" s="74"/>
      <c r="O2" s="74"/>
      <c r="P2" s="74"/>
      <c r="Q2" s="74"/>
      <c r="R2" s="74"/>
    </row>
    <row r="3" spans="1:18" ht="22.5" x14ac:dyDescent="0.25">
      <c r="A3" s="77"/>
      <c r="B3" s="77"/>
      <c r="C3" s="26" t="s">
        <v>9</v>
      </c>
      <c r="D3" s="26" t="s">
        <v>10</v>
      </c>
      <c r="E3" s="6" t="s">
        <v>11</v>
      </c>
      <c r="F3" s="5" t="s">
        <v>12</v>
      </c>
      <c r="G3" s="5" t="s">
        <v>13</v>
      </c>
      <c r="H3" s="5" t="s">
        <v>12</v>
      </c>
      <c r="I3" s="5" t="s">
        <v>13</v>
      </c>
      <c r="J3" s="5" t="s">
        <v>12</v>
      </c>
      <c r="K3" s="5" t="s">
        <v>13</v>
      </c>
      <c r="L3" s="26" t="s">
        <v>12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14</v>
      </c>
    </row>
    <row r="4" spans="1:18" ht="16.149999999999999" customHeight="1" x14ac:dyDescent="0.25">
      <c r="A4" s="74" t="s">
        <v>15</v>
      </c>
      <c r="B4" s="75" t="s">
        <v>16</v>
      </c>
      <c r="C4" s="75" t="s">
        <v>17</v>
      </c>
      <c r="D4" s="26" t="s">
        <v>18</v>
      </c>
      <c r="E4" s="28">
        <v>20</v>
      </c>
      <c r="F4" s="50">
        <v>4</v>
      </c>
      <c r="G4" s="50">
        <v>4</v>
      </c>
      <c r="H4" s="50">
        <v>4</v>
      </c>
      <c r="I4" s="50">
        <v>4</v>
      </c>
      <c r="J4" s="50">
        <v>4</v>
      </c>
      <c r="K4" s="9"/>
      <c r="L4" s="10"/>
      <c r="M4" s="10"/>
      <c r="N4" s="10"/>
      <c r="O4" s="10"/>
      <c r="P4" s="10"/>
      <c r="Q4" s="10"/>
      <c r="R4" s="10">
        <f>SUM(L4:Q4)</f>
        <v>0</v>
      </c>
    </row>
    <row r="5" spans="1:18" x14ac:dyDescent="0.25">
      <c r="A5" s="74"/>
      <c r="B5" s="74"/>
      <c r="C5" s="74"/>
      <c r="D5" s="26" t="s">
        <v>19</v>
      </c>
      <c r="E5" s="28">
        <v>18</v>
      </c>
      <c r="F5" s="50">
        <v>4</v>
      </c>
      <c r="G5" s="50">
        <v>4</v>
      </c>
      <c r="H5" s="50">
        <v>4</v>
      </c>
      <c r="I5" s="50">
        <v>4</v>
      </c>
      <c r="J5" s="50">
        <v>2</v>
      </c>
      <c r="K5" s="50" t="s">
        <v>14</v>
      </c>
      <c r="L5" s="10"/>
      <c r="M5" s="10"/>
      <c r="N5" s="10"/>
      <c r="O5" s="10"/>
      <c r="P5" s="10"/>
      <c r="Q5" s="10"/>
      <c r="R5" s="10">
        <f t="shared" ref="R5:R25" si="0">SUM(L5:Q5)</f>
        <v>0</v>
      </c>
    </row>
    <row r="6" spans="1:18" x14ac:dyDescent="0.25">
      <c r="A6" s="74"/>
      <c r="B6" s="74"/>
      <c r="C6" s="6" t="s">
        <v>20</v>
      </c>
      <c r="D6" s="26" t="s">
        <v>21</v>
      </c>
      <c r="E6" s="28">
        <v>16</v>
      </c>
      <c r="F6" s="50">
        <v>4</v>
      </c>
      <c r="G6" s="50">
        <v>4</v>
      </c>
      <c r="H6" s="50">
        <v>4</v>
      </c>
      <c r="I6" s="50">
        <v>4</v>
      </c>
      <c r="J6" s="9"/>
      <c r="K6" s="50" t="s">
        <v>14</v>
      </c>
      <c r="L6" s="10"/>
      <c r="M6" s="10"/>
      <c r="N6" s="10"/>
      <c r="O6" s="10"/>
      <c r="P6" s="10"/>
      <c r="Q6" s="10"/>
      <c r="R6" s="10">
        <f t="shared" si="0"/>
        <v>0</v>
      </c>
    </row>
    <row r="7" spans="1:18" ht="16.149999999999999" customHeight="1" x14ac:dyDescent="0.25">
      <c r="A7" s="74"/>
      <c r="B7" s="74"/>
      <c r="C7" s="75" t="s">
        <v>22</v>
      </c>
      <c r="D7" s="26" t="s">
        <v>23</v>
      </c>
      <c r="E7" s="76">
        <v>18</v>
      </c>
      <c r="F7" s="50">
        <v>2</v>
      </c>
      <c r="G7" s="50">
        <v>2</v>
      </c>
      <c r="H7" s="50">
        <v>2</v>
      </c>
      <c r="I7" s="50"/>
      <c r="J7" s="9"/>
      <c r="K7" s="50" t="s">
        <v>14</v>
      </c>
      <c r="L7" s="10"/>
      <c r="M7" s="10"/>
      <c r="N7" s="10"/>
      <c r="O7" s="10"/>
      <c r="P7" s="10"/>
      <c r="Q7" s="10"/>
      <c r="R7" s="10">
        <f t="shared" si="0"/>
        <v>0</v>
      </c>
    </row>
    <row r="8" spans="1:18" x14ac:dyDescent="0.25">
      <c r="A8" s="74"/>
      <c r="B8" s="74"/>
      <c r="C8" s="74"/>
      <c r="D8" s="26" t="s">
        <v>24</v>
      </c>
      <c r="E8" s="76"/>
      <c r="F8" s="50">
        <v>2</v>
      </c>
      <c r="G8" s="50">
        <v>2</v>
      </c>
      <c r="H8" s="50"/>
      <c r="I8" s="50">
        <v>2</v>
      </c>
      <c r="J8" s="9"/>
      <c r="K8" s="50" t="s">
        <v>14</v>
      </c>
      <c r="L8" s="10"/>
      <c r="M8" s="10"/>
      <c r="N8" s="10"/>
      <c r="O8" s="10"/>
      <c r="P8" s="10"/>
      <c r="Q8" s="10"/>
      <c r="R8" s="10">
        <f t="shared" si="0"/>
        <v>0</v>
      </c>
    </row>
    <row r="9" spans="1:18" x14ac:dyDescent="0.25">
      <c r="A9" s="74"/>
      <c r="B9" s="74"/>
      <c r="C9" s="74"/>
      <c r="D9" s="26" t="s">
        <v>25</v>
      </c>
      <c r="E9" s="76"/>
      <c r="F9" s="50"/>
      <c r="G9" s="50"/>
      <c r="H9" s="50">
        <v>3</v>
      </c>
      <c r="I9" s="50">
        <v>3</v>
      </c>
      <c r="J9" s="9"/>
      <c r="K9" s="50" t="s">
        <v>14</v>
      </c>
      <c r="L9" s="10"/>
      <c r="M9" s="10"/>
      <c r="N9" s="10"/>
      <c r="O9" s="10"/>
      <c r="P9" s="10"/>
      <c r="Q9" s="10"/>
      <c r="R9" s="10">
        <f t="shared" si="0"/>
        <v>0</v>
      </c>
    </row>
    <row r="10" spans="1:18" ht="16.149999999999999" customHeight="1" x14ac:dyDescent="0.25">
      <c r="A10" s="74"/>
      <c r="B10" s="74"/>
      <c r="C10" s="75" t="s">
        <v>26</v>
      </c>
      <c r="D10" s="11" t="s">
        <v>27</v>
      </c>
      <c r="E10" s="76">
        <v>12</v>
      </c>
      <c r="F10" s="50">
        <v>2</v>
      </c>
      <c r="G10" s="50">
        <v>-2</v>
      </c>
      <c r="H10" s="50">
        <v>2</v>
      </c>
      <c r="I10" s="50">
        <v>-2</v>
      </c>
      <c r="J10" s="9"/>
      <c r="K10" s="50" t="s">
        <v>14</v>
      </c>
      <c r="L10" s="10"/>
      <c r="M10" s="10"/>
      <c r="N10" s="10"/>
      <c r="O10" s="10"/>
      <c r="P10" s="10"/>
      <c r="Q10" s="10"/>
      <c r="R10" s="10">
        <f t="shared" si="0"/>
        <v>0</v>
      </c>
    </row>
    <row r="11" spans="1:18" x14ac:dyDescent="0.25">
      <c r="A11" s="74"/>
      <c r="B11" s="74"/>
      <c r="C11" s="74"/>
      <c r="D11" s="11" t="s">
        <v>28</v>
      </c>
      <c r="E11" s="76"/>
      <c r="F11" s="50">
        <v>-2</v>
      </c>
      <c r="G11" s="50">
        <v>2</v>
      </c>
      <c r="H11" s="50">
        <v>-2</v>
      </c>
      <c r="I11" s="50">
        <v>2</v>
      </c>
      <c r="J11" s="9"/>
      <c r="K11" s="50" t="s">
        <v>14</v>
      </c>
      <c r="L11" s="10"/>
      <c r="M11" s="10"/>
      <c r="N11" s="10"/>
      <c r="O11" s="10"/>
      <c r="P11" s="10"/>
      <c r="Q11" s="10"/>
      <c r="R11" s="10">
        <f t="shared" si="0"/>
        <v>0</v>
      </c>
    </row>
    <row r="12" spans="1:18" x14ac:dyDescent="0.25">
      <c r="A12" s="74"/>
      <c r="B12" s="74"/>
      <c r="C12" s="74"/>
      <c r="D12" s="11" t="s">
        <v>29</v>
      </c>
      <c r="E12" s="76"/>
      <c r="F12" s="50">
        <v>-2</v>
      </c>
      <c r="G12" s="50">
        <v>2</v>
      </c>
      <c r="H12" s="50"/>
      <c r="I12" s="50"/>
      <c r="J12" s="9"/>
      <c r="K12" s="50" t="s">
        <v>14</v>
      </c>
      <c r="L12" s="10"/>
      <c r="M12" s="10"/>
      <c r="N12" s="10"/>
      <c r="O12" s="10"/>
      <c r="P12" s="10"/>
      <c r="Q12" s="10"/>
      <c r="R12" s="10">
        <f t="shared" si="0"/>
        <v>0</v>
      </c>
    </row>
    <row r="13" spans="1:18" ht="22.9" customHeight="1" x14ac:dyDescent="0.25">
      <c r="A13" s="74"/>
      <c r="B13" s="74"/>
      <c r="C13" s="74"/>
      <c r="D13" s="11" t="s">
        <v>30</v>
      </c>
      <c r="E13" s="76"/>
      <c r="F13" s="50">
        <v>2</v>
      </c>
      <c r="G13" s="50">
        <v>-2</v>
      </c>
      <c r="H13" s="50"/>
      <c r="I13" s="50"/>
      <c r="J13" s="50" t="s">
        <v>14</v>
      </c>
      <c r="K13" s="50" t="s">
        <v>14</v>
      </c>
      <c r="L13" s="10"/>
      <c r="M13" s="10"/>
      <c r="N13" s="10"/>
      <c r="O13" s="10"/>
      <c r="P13" s="10"/>
      <c r="Q13" s="10"/>
      <c r="R13" s="10">
        <f t="shared" si="0"/>
        <v>0</v>
      </c>
    </row>
    <row r="14" spans="1:18" ht="16.149999999999999" customHeight="1" x14ac:dyDescent="0.25">
      <c r="A14" s="74"/>
      <c r="B14" s="74"/>
      <c r="C14" s="75" t="s">
        <v>31</v>
      </c>
      <c r="D14" s="26" t="s">
        <v>32</v>
      </c>
      <c r="E14" s="76">
        <v>10</v>
      </c>
      <c r="F14" s="50">
        <v>1</v>
      </c>
      <c r="G14" s="50">
        <v>1</v>
      </c>
      <c r="H14" s="50">
        <v>1</v>
      </c>
      <c r="I14" s="50">
        <v>1</v>
      </c>
      <c r="J14" s="50" t="s">
        <v>14</v>
      </c>
      <c r="K14" s="50" t="s">
        <v>14</v>
      </c>
      <c r="L14" s="10"/>
      <c r="M14" s="10"/>
      <c r="N14" s="10"/>
      <c r="O14" s="10"/>
      <c r="P14" s="10"/>
      <c r="Q14" s="10"/>
      <c r="R14" s="10">
        <f t="shared" si="0"/>
        <v>0</v>
      </c>
    </row>
    <row r="15" spans="1:18" x14ac:dyDescent="0.25">
      <c r="A15" s="74"/>
      <c r="B15" s="74"/>
      <c r="C15" s="74"/>
      <c r="D15" s="26" t="s">
        <v>33</v>
      </c>
      <c r="E15" s="76"/>
      <c r="F15" s="50">
        <v>1</v>
      </c>
      <c r="G15" s="50">
        <v>1</v>
      </c>
      <c r="H15" s="50">
        <v>1</v>
      </c>
      <c r="I15" s="50">
        <v>1</v>
      </c>
      <c r="J15" s="50" t="s">
        <v>14</v>
      </c>
      <c r="K15" s="50" t="s">
        <v>14</v>
      </c>
      <c r="L15" s="10"/>
      <c r="M15" s="10"/>
      <c r="N15" s="10"/>
      <c r="O15" s="10"/>
      <c r="P15" s="10"/>
      <c r="Q15" s="10"/>
      <c r="R15" s="10">
        <f t="shared" si="0"/>
        <v>0</v>
      </c>
    </row>
    <row r="16" spans="1:18" x14ac:dyDescent="0.25">
      <c r="A16" s="74"/>
      <c r="B16" s="74"/>
      <c r="C16" s="74"/>
      <c r="D16" s="26" t="s">
        <v>34</v>
      </c>
      <c r="E16" s="76"/>
      <c r="F16" s="50" t="s">
        <v>14</v>
      </c>
      <c r="G16" s="50" t="s">
        <v>14</v>
      </c>
      <c r="H16" s="50" t="s">
        <v>14</v>
      </c>
      <c r="I16" s="50" t="s">
        <v>14</v>
      </c>
      <c r="J16" s="50">
        <v>1</v>
      </c>
      <c r="K16" s="50">
        <v>1</v>
      </c>
      <c r="L16" s="10"/>
      <c r="M16" s="10"/>
      <c r="N16" s="10"/>
      <c r="O16" s="10"/>
      <c r="P16" s="51"/>
      <c r="Q16" s="10"/>
      <c r="R16" s="10">
        <f t="shared" si="0"/>
        <v>0</v>
      </c>
    </row>
    <row r="17" spans="1:18" ht="16.149999999999999" customHeight="1" x14ac:dyDescent="0.25">
      <c r="A17" s="74"/>
      <c r="B17" s="74"/>
      <c r="C17" s="75" t="s">
        <v>35</v>
      </c>
      <c r="D17" s="26" t="s">
        <v>36</v>
      </c>
      <c r="E17" s="76">
        <v>4</v>
      </c>
      <c r="F17" s="9"/>
      <c r="G17" s="50"/>
      <c r="H17" s="50">
        <v>1</v>
      </c>
      <c r="I17" s="50">
        <v>-1</v>
      </c>
      <c r="J17" s="50" t="s">
        <v>14</v>
      </c>
      <c r="K17" s="50" t="s">
        <v>14</v>
      </c>
      <c r="L17" s="10"/>
      <c r="M17" s="10"/>
      <c r="N17" s="10"/>
      <c r="O17" s="10"/>
      <c r="P17" s="10"/>
      <c r="Q17" s="10"/>
      <c r="R17" s="10">
        <f t="shared" si="0"/>
        <v>0</v>
      </c>
    </row>
    <row r="18" spans="1:18" x14ac:dyDescent="0.25">
      <c r="A18" s="74"/>
      <c r="B18" s="74"/>
      <c r="C18" s="74"/>
      <c r="D18" s="26" t="s">
        <v>37</v>
      </c>
      <c r="E18" s="76"/>
      <c r="F18" s="50"/>
      <c r="G18" s="9"/>
      <c r="H18" s="50">
        <v>-1</v>
      </c>
      <c r="I18" s="50">
        <v>1</v>
      </c>
      <c r="J18" s="50" t="s">
        <v>14</v>
      </c>
      <c r="K18" s="50" t="s">
        <v>14</v>
      </c>
      <c r="L18" s="10"/>
      <c r="M18" s="10"/>
      <c r="N18" s="10"/>
      <c r="O18" s="10"/>
      <c r="P18" s="10"/>
      <c r="Q18" s="10"/>
      <c r="R18" s="10">
        <f t="shared" si="0"/>
        <v>0</v>
      </c>
    </row>
    <row r="19" spans="1:18" x14ac:dyDescent="0.25">
      <c r="A19" s="74"/>
      <c r="B19" s="74"/>
      <c r="C19" s="74"/>
      <c r="D19" s="26" t="s">
        <v>38</v>
      </c>
      <c r="E19" s="76"/>
      <c r="F19" s="50" t="s">
        <v>14</v>
      </c>
      <c r="G19" s="50" t="s">
        <v>14</v>
      </c>
      <c r="H19" s="50">
        <v>1</v>
      </c>
      <c r="I19" s="50">
        <v>1</v>
      </c>
      <c r="J19" s="50"/>
      <c r="K19" s="50"/>
      <c r="L19" s="10"/>
      <c r="M19" s="10"/>
      <c r="N19" s="10"/>
      <c r="O19" s="10"/>
      <c r="P19" s="10"/>
      <c r="Q19" s="51"/>
      <c r="R19" s="10">
        <f t="shared" si="0"/>
        <v>0</v>
      </c>
    </row>
    <row r="20" spans="1:18" ht="16.149999999999999" customHeight="1" x14ac:dyDescent="0.25">
      <c r="A20" s="74"/>
      <c r="B20" s="74"/>
      <c r="C20" s="75" t="s">
        <v>39</v>
      </c>
      <c r="D20" s="26" t="s">
        <v>40</v>
      </c>
      <c r="E20" s="76">
        <v>4</v>
      </c>
      <c r="F20" s="50">
        <v>2</v>
      </c>
      <c r="G20" s="50">
        <v>-2</v>
      </c>
      <c r="H20" s="50" t="s">
        <v>14</v>
      </c>
      <c r="I20" s="50" t="s">
        <v>14</v>
      </c>
      <c r="J20" s="50" t="s">
        <v>14</v>
      </c>
      <c r="K20" s="50" t="s">
        <v>14</v>
      </c>
      <c r="L20" s="10"/>
      <c r="M20" s="10"/>
      <c r="N20" s="10"/>
      <c r="O20" s="10"/>
      <c r="P20" s="10"/>
      <c r="Q20" s="10"/>
      <c r="R20" s="10">
        <f t="shared" si="0"/>
        <v>0</v>
      </c>
    </row>
    <row r="21" spans="1:18" x14ac:dyDescent="0.25">
      <c r="A21" s="74"/>
      <c r="B21" s="74"/>
      <c r="C21" s="74"/>
      <c r="D21" s="26" t="s">
        <v>41</v>
      </c>
      <c r="E21" s="76"/>
      <c r="F21" s="50">
        <v>-2</v>
      </c>
      <c r="G21" s="50">
        <v>2</v>
      </c>
      <c r="H21" s="50" t="s">
        <v>14</v>
      </c>
      <c r="I21" s="9"/>
      <c r="J21" s="50" t="s">
        <v>14</v>
      </c>
      <c r="K21" s="50" t="s">
        <v>14</v>
      </c>
      <c r="L21" s="10"/>
      <c r="M21" s="10"/>
      <c r="N21" s="10"/>
      <c r="O21" s="10"/>
      <c r="P21" s="10"/>
      <c r="Q21" s="10"/>
      <c r="R21" s="10">
        <f t="shared" si="0"/>
        <v>0</v>
      </c>
    </row>
    <row r="22" spans="1:18" ht="16.149999999999999" customHeight="1" x14ac:dyDescent="0.25">
      <c r="A22" s="74"/>
      <c r="B22" s="74"/>
      <c r="C22" s="75" t="s">
        <v>42</v>
      </c>
      <c r="D22" s="26" t="s">
        <v>43</v>
      </c>
      <c r="E22" s="76">
        <v>14</v>
      </c>
      <c r="F22" s="50"/>
      <c r="G22" s="50"/>
      <c r="H22" s="50">
        <v>1</v>
      </c>
      <c r="I22" s="50">
        <v>1</v>
      </c>
      <c r="J22" s="50" t="s">
        <v>14</v>
      </c>
      <c r="K22" s="50" t="s">
        <v>14</v>
      </c>
      <c r="L22" s="10"/>
      <c r="M22" s="10"/>
      <c r="N22" s="10"/>
      <c r="O22" s="10"/>
      <c r="P22" s="10"/>
      <c r="Q22" s="10"/>
      <c r="R22" s="10">
        <f t="shared" si="0"/>
        <v>0</v>
      </c>
    </row>
    <row r="23" spans="1:18" x14ac:dyDescent="0.25">
      <c r="A23" s="74"/>
      <c r="B23" s="74"/>
      <c r="C23" s="74"/>
      <c r="D23" s="26" t="s">
        <v>44</v>
      </c>
      <c r="E23" s="76"/>
      <c r="F23" s="50">
        <v>2</v>
      </c>
      <c r="G23" s="50">
        <v>2</v>
      </c>
      <c r="H23" s="50">
        <v>2</v>
      </c>
      <c r="I23" s="50">
        <v>2</v>
      </c>
      <c r="J23" s="50">
        <v>2</v>
      </c>
      <c r="K23" s="50">
        <v>2</v>
      </c>
      <c r="L23" s="10"/>
      <c r="M23" s="10"/>
      <c r="N23" s="10"/>
      <c r="O23" s="10"/>
      <c r="P23" s="10"/>
      <c r="Q23" s="10"/>
      <c r="R23" s="10">
        <f t="shared" si="0"/>
        <v>0</v>
      </c>
    </row>
    <row r="24" spans="1:18" ht="16.149999999999999" customHeight="1" x14ac:dyDescent="0.25">
      <c r="A24" s="74"/>
      <c r="B24" s="74"/>
      <c r="C24" s="74" t="s">
        <v>45</v>
      </c>
      <c r="D24" s="74"/>
      <c r="E24" s="28">
        <v>2</v>
      </c>
      <c r="F24" s="50">
        <v>1</v>
      </c>
      <c r="G24" s="50">
        <v>1</v>
      </c>
      <c r="H24" s="50" t="s">
        <v>14</v>
      </c>
      <c r="I24" s="50" t="s">
        <v>14</v>
      </c>
      <c r="J24" s="50"/>
      <c r="K24" s="50"/>
      <c r="L24" s="49"/>
      <c r="M24" s="10"/>
      <c r="N24" s="10"/>
      <c r="O24" s="10"/>
      <c r="P24" s="10"/>
      <c r="Q24" s="10"/>
      <c r="R24" s="10">
        <f t="shared" si="0"/>
        <v>0</v>
      </c>
    </row>
    <row r="25" spans="1:18" ht="16.149999999999999" customHeight="1" x14ac:dyDescent="0.25">
      <c r="A25" s="74"/>
      <c r="B25" s="74"/>
      <c r="C25" s="78" t="s">
        <v>46</v>
      </c>
      <c r="D25" s="78"/>
      <c r="E25" s="50">
        <v>118</v>
      </c>
      <c r="F25" s="50">
        <v>27</v>
      </c>
      <c r="G25" s="50">
        <v>27</v>
      </c>
      <c r="H25" s="50">
        <v>26</v>
      </c>
      <c r="I25" s="50">
        <v>26</v>
      </c>
      <c r="J25" s="50">
        <v>9</v>
      </c>
      <c r="K25" s="50">
        <v>3</v>
      </c>
      <c r="L25" s="14">
        <f t="shared" ref="L25:Q25" si="1">SUM(L4:L24)</f>
        <v>0</v>
      </c>
      <c r="M25" s="14">
        <f t="shared" si="1"/>
        <v>0</v>
      </c>
      <c r="N25" s="14">
        <f t="shared" si="1"/>
        <v>0</v>
      </c>
      <c r="O25" s="14">
        <f t="shared" si="1"/>
        <v>0</v>
      </c>
      <c r="P25" s="14">
        <f t="shared" si="1"/>
        <v>0</v>
      </c>
      <c r="Q25" s="14">
        <f t="shared" si="1"/>
        <v>0</v>
      </c>
      <c r="R25" s="14">
        <f t="shared" si="0"/>
        <v>0</v>
      </c>
    </row>
    <row r="26" spans="1:18" ht="16.5" customHeight="1" x14ac:dyDescent="0.25">
      <c r="A26" s="74" t="s">
        <v>47</v>
      </c>
      <c r="B26" s="79" t="s">
        <v>100</v>
      </c>
      <c r="C26" s="74"/>
      <c r="D26" s="74"/>
      <c r="E26" s="76">
        <v>6</v>
      </c>
      <c r="F26" s="50"/>
      <c r="G26" s="50"/>
      <c r="H26" s="50">
        <v>1</v>
      </c>
      <c r="I26" s="50">
        <v>1</v>
      </c>
      <c r="J26" s="50" t="s">
        <v>14</v>
      </c>
      <c r="K26" s="50" t="s">
        <v>14</v>
      </c>
      <c r="L26" s="15" t="s">
        <v>14</v>
      </c>
      <c r="M26" s="15" t="s">
        <v>14</v>
      </c>
      <c r="N26" s="15" t="s">
        <v>14</v>
      </c>
      <c r="O26" s="15" t="s">
        <v>14</v>
      </c>
      <c r="P26" s="15" t="s">
        <v>14</v>
      </c>
      <c r="Q26" s="15"/>
      <c r="R26" s="15">
        <f>SUM(L26:Q26)</f>
        <v>0</v>
      </c>
    </row>
    <row r="27" spans="1:18" ht="16.5" customHeight="1" x14ac:dyDescent="0.25">
      <c r="A27" s="74"/>
      <c r="B27" s="79" t="s">
        <v>101</v>
      </c>
      <c r="C27" s="74"/>
      <c r="D27" s="74"/>
      <c r="E27" s="76"/>
      <c r="F27" s="50">
        <v>1</v>
      </c>
      <c r="G27" s="50">
        <v>1</v>
      </c>
      <c r="H27" s="50"/>
      <c r="I27" s="50"/>
      <c r="J27" s="50"/>
      <c r="K27" s="50"/>
      <c r="L27" s="15"/>
      <c r="M27" s="15"/>
      <c r="N27" s="15"/>
      <c r="O27" s="15"/>
      <c r="P27" s="15"/>
      <c r="Q27" s="15"/>
      <c r="R27" s="72">
        <f t="shared" ref="R27:R28" si="2">SUM(L27:Q27)</f>
        <v>0</v>
      </c>
    </row>
    <row r="28" spans="1:18" ht="16.5" customHeight="1" x14ac:dyDescent="0.25">
      <c r="A28" s="74"/>
      <c r="B28" s="79" t="s">
        <v>99</v>
      </c>
      <c r="C28" s="74"/>
      <c r="D28" s="74"/>
      <c r="E28" s="76"/>
      <c r="F28" s="50">
        <v>1</v>
      </c>
      <c r="G28" s="50">
        <v>1</v>
      </c>
      <c r="H28" s="50"/>
      <c r="I28" s="50"/>
      <c r="J28" s="50" t="s">
        <v>14</v>
      </c>
      <c r="K28" s="50" t="s">
        <v>14</v>
      </c>
      <c r="L28" s="15" t="s">
        <v>14</v>
      </c>
      <c r="M28" s="15" t="s">
        <v>14</v>
      </c>
      <c r="N28" s="15" t="s">
        <v>14</v>
      </c>
      <c r="O28" s="15" t="s">
        <v>14</v>
      </c>
      <c r="P28" s="15" t="s">
        <v>14</v>
      </c>
      <c r="Q28" s="15"/>
      <c r="R28" s="72">
        <f t="shared" si="2"/>
        <v>0</v>
      </c>
    </row>
    <row r="29" spans="1:18" ht="16.899999999999999" customHeight="1" x14ac:dyDescent="0.25">
      <c r="A29" s="78" t="s">
        <v>48</v>
      </c>
      <c r="B29" s="78"/>
      <c r="C29" s="78"/>
      <c r="D29" s="78"/>
      <c r="E29" s="50">
        <v>6</v>
      </c>
      <c r="F29" s="50">
        <v>2</v>
      </c>
      <c r="G29" s="50">
        <v>2</v>
      </c>
      <c r="H29" s="50">
        <v>1</v>
      </c>
      <c r="I29" s="50">
        <v>1</v>
      </c>
      <c r="J29" s="9"/>
      <c r="K29" s="16"/>
      <c r="L29" s="50">
        <f t="shared" ref="L29:Q29" si="3">SUM(L26:L28)</f>
        <v>0</v>
      </c>
      <c r="M29" s="50">
        <f t="shared" si="3"/>
        <v>0</v>
      </c>
      <c r="N29" s="50">
        <f t="shared" si="3"/>
        <v>0</v>
      </c>
      <c r="O29" s="50">
        <f t="shared" si="3"/>
        <v>0</v>
      </c>
      <c r="P29" s="50">
        <f t="shared" si="3"/>
        <v>0</v>
      </c>
      <c r="Q29" s="50">
        <f t="shared" si="3"/>
        <v>0</v>
      </c>
      <c r="R29" s="50">
        <f>SUM(R26:R28)</f>
        <v>0</v>
      </c>
    </row>
    <row r="30" spans="1:18" ht="16.899999999999999" customHeight="1" x14ac:dyDescent="0.25">
      <c r="A30" s="78" t="s">
        <v>49</v>
      </c>
      <c r="B30" s="78"/>
      <c r="C30" s="78"/>
      <c r="D30" s="78"/>
      <c r="E30" s="50">
        <v>124</v>
      </c>
      <c r="F30" s="50">
        <v>29</v>
      </c>
      <c r="G30" s="50">
        <v>29</v>
      </c>
      <c r="H30" s="50">
        <v>27</v>
      </c>
      <c r="I30" s="50">
        <v>27</v>
      </c>
      <c r="J30" s="50">
        <v>9</v>
      </c>
      <c r="K30" s="50">
        <v>3</v>
      </c>
      <c r="L30" s="14">
        <f t="shared" ref="L30:R30" si="4">L25+L29</f>
        <v>0</v>
      </c>
      <c r="M30" s="14">
        <f t="shared" si="4"/>
        <v>0</v>
      </c>
      <c r="N30" s="14">
        <f t="shared" si="4"/>
        <v>0</v>
      </c>
      <c r="O30" s="14">
        <f t="shared" si="4"/>
        <v>0</v>
      </c>
      <c r="P30" s="14">
        <f t="shared" si="4"/>
        <v>0</v>
      </c>
      <c r="Q30" s="14">
        <f t="shared" si="4"/>
        <v>0</v>
      </c>
      <c r="R30" s="14">
        <f t="shared" si="4"/>
        <v>0</v>
      </c>
    </row>
    <row r="31" spans="1:18" ht="16.899999999999999" customHeight="1" x14ac:dyDescent="0.25">
      <c r="A31" s="80" t="s">
        <v>50</v>
      </c>
      <c r="B31" s="80"/>
      <c r="C31" s="80"/>
      <c r="D31" s="80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</row>
    <row r="32" spans="1:18" ht="15" customHeight="1" x14ac:dyDescent="0.25">
      <c r="A32" s="82" t="s">
        <v>110</v>
      </c>
      <c r="B32" s="85" t="s">
        <v>109</v>
      </c>
      <c r="C32" s="88" t="s">
        <v>17</v>
      </c>
      <c r="D32" s="52" t="s">
        <v>102</v>
      </c>
      <c r="E32" s="89">
        <v>10</v>
      </c>
      <c r="F32" s="9"/>
      <c r="G32" s="9"/>
      <c r="H32" s="50"/>
      <c r="I32" s="50"/>
      <c r="J32" s="50">
        <v>-2</v>
      </c>
      <c r="K32" s="50">
        <v>-2</v>
      </c>
      <c r="L32" s="18"/>
      <c r="M32" s="18"/>
      <c r="N32" s="18"/>
      <c r="O32" s="18"/>
      <c r="P32" s="48"/>
      <c r="Q32" s="48"/>
      <c r="R32" s="72">
        <f>SUM(L32:Q32)</f>
        <v>0</v>
      </c>
    </row>
    <row r="33" spans="1:18" x14ac:dyDescent="0.25">
      <c r="A33" s="83"/>
      <c r="B33" s="86"/>
      <c r="C33" s="74"/>
      <c r="D33" s="17" t="s">
        <v>53</v>
      </c>
      <c r="E33" s="90"/>
      <c r="F33" s="50"/>
      <c r="G33" s="50"/>
      <c r="H33" s="50"/>
      <c r="I33" s="50"/>
      <c r="J33" s="50"/>
      <c r="K33" s="50">
        <v>2</v>
      </c>
      <c r="L33" s="20"/>
      <c r="M33" s="20"/>
      <c r="N33" s="20"/>
      <c r="O33" s="20"/>
      <c r="P33" s="48"/>
      <c r="Q33" s="48"/>
      <c r="R33" s="72">
        <f t="shared" ref="R33:R56" si="5">SUM(L33:Q33)</f>
        <v>0</v>
      </c>
    </row>
    <row r="34" spans="1:18" x14ac:dyDescent="0.25">
      <c r="A34" s="83"/>
      <c r="B34" s="86"/>
      <c r="C34" s="74"/>
      <c r="D34" s="52" t="s">
        <v>103</v>
      </c>
      <c r="E34" s="90"/>
      <c r="F34" s="50"/>
      <c r="G34" s="50"/>
      <c r="H34" s="50"/>
      <c r="I34" s="50"/>
      <c r="J34" s="50">
        <v>-2</v>
      </c>
      <c r="K34" s="50">
        <v>-2</v>
      </c>
      <c r="L34" s="20"/>
      <c r="M34" s="20"/>
      <c r="N34" s="20"/>
      <c r="O34" s="20"/>
      <c r="P34" s="48"/>
      <c r="Q34" s="48"/>
      <c r="R34" s="72">
        <f t="shared" si="5"/>
        <v>0</v>
      </c>
    </row>
    <row r="35" spans="1:18" x14ac:dyDescent="0.25">
      <c r="A35" s="83"/>
      <c r="B35" s="86"/>
      <c r="C35" s="74"/>
      <c r="D35" s="52" t="s">
        <v>104</v>
      </c>
      <c r="E35" s="90"/>
      <c r="F35" s="50"/>
      <c r="G35" s="50"/>
      <c r="H35" s="50"/>
      <c r="I35" s="50"/>
      <c r="J35" s="50"/>
      <c r="K35" s="50">
        <v>2</v>
      </c>
      <c r="L35" s="20"/>
      <c r="M35" s="20"/>
      <c r="N35" s="20"/>
      <c r="O35" s="20"/>
      <c r="P35" s="48"/>
      <c r="Q35" s="48"/>
      <c r="R35" s="72">
        <f t="shared" si="5"/>
        <v>0</v>
      </c>
    </row>
    <row r="36" spans="1:18" x14ac:dyDescent="0.25">
      <c r="A36" s="83"/>
      <c r="B36" s="86"/>
      <c r="C36" s="74"/>
      <c r="D36" s="17" t="s">
        <v>54</v>
      </c>
      <c r="E36" s="86"/>
      <c r="F36" s="9"/>
      <c r="G36" s="9"/>
      <c r="H36" s="9"/>
      <c r="I36" s="9"/>
      <c r="J36" s="50"/>
      <c r="K36" s="50">
        <v>2</v>
      </c>
      <c r="L36" s="18"/>
      <c r="M36" s="18"/>
      <c r="N36" s="18"/>
      <c r="O36" s="18"/>
      <c r="P36" s="48"/>
      <c r="Q36" s="48"/>
      <c r="R36" s="72">
        <f t="shared" si="5"/>
        <v>0</v>
      </c>
    </row>
    <row r="37" spans="1:18" x14ac:dyDescent="0.25">
      <c r="A37" s="83"/>
      <c r="B37" s="86"/>
      <c r="C37" s="74"/>
      <c r="D37" s="17" t="s">
        <v>55</v>
      </c>
      <c r="E37" s="86"/>
      <c r="F37" s="9"/>
      <c r="G37" s="9"/>
      <c r="H37" s="9"/>
      <c r="I37" s="9"/>
      <c r="J37" s="9"/>
      <c r="K37" s="50">
        <v>2</v>
      </c>
      <c r="L37" s="18"/>
      <c r="M37" s="18"/>
      <c r="N37" s="18"/>
      <c r="O37" s="18"/>
      <c r="P37" s="48"/>
      <c r="Q37" s="48"/>
      <c r="R37" s="72">
        <f t="shared" si="5"/>
        <v>0</v>
      </c>
    </row>
    <row r="38" spans="1:18" x14ac:dyDescent="0.25">
      <c r="A38" s="83"/>
      <c r="B38" s="86"/>
      <c r="C38" s="74"/>
      <c r="D38" s="17" t="s">
        <v>56</v>
      </c>
      <c r="E38" s="87"/>
      <c r="F38" s="9"/>
      <c r="G38" s="9"/>
      <c r="H38" s="9"/>
      <c r="I38" s="9"/>
      <c r="J38" s="50">
        <v>2</v>
      </c>
      <c r="K38" s="50"/>
      <c r="L38" s="18"/>
      <c r="M38" s="18"/>
      <c r="N38" s="18"/>
      <c r="O38" s="18"/>
      <c r="P38" s="48"/>
      <c r="Q38" s="48"/>
      <c r="R38" s="72">
        <f t="shared" si="5"/>
        <v>0</v>
      </c>
    </row>
    <row r="39" spans="1:18" x14ac:dyDescent="0.25">
      <c r="A39" s="83"/>
      <c r="B39" s="86"/>
      <c r="C39" s="17" t="s">
        <v>20</v>
      </c>
      <c r="D39" s="17" t="s">
        <v>66</v>
      </c>
      <c r="E39" s="47">
        <v>8</v>
      </c>
      <c r="F39" s="9"/>
      <c r="G39" s="9"/>
      <c r="H39" s="9"/>
      <c r="I39" s="9"/>
      <c r="J39" s="50">
        <v>4</v>
      </c>
      <c r="K39" s="50">
        <v>4</v>
      </c>
      <c r="L39" s="18"/>
      <c r="M39" s="18"/>
      <c r="N39" s="18"/>
      <c r="O39" s="18"/>
      <c r="P39" s="48"/>
      <c r="Q39" s="48"/>
      <c r="R39" s="72">
        <f t="shared" si="5"/>
        <v>0</v>
      </c>
    </row>
    <row r="40" spans="1:18" ht="15" customHeight="1" x14ac:dyDescent="0.25">
      <c r="A40" s="83"/>
      <c r="B40" s="86"/>
      <c r="C40" s="88" t="s">
        <v>22</v>
      </c>
      <c r="D40" s="17" t="s">
        <v>57</v>
      </c>
      <c r="E40" s="89">
        <v>24</v>
      </c>
      <c r="F40" s="9"/>
      <c r="G40" s="9"/>
      <c r="H40" s="9"/>
      <c r="I40" s="9"/>
      <c r="J40" s="50">
        <v>3</v>
      </c>
      <c r="K40" s="9"/>
      <c r="L40" s="18"/>
      <c r="M40" s="18"/>
      <c r="N40" s="18"/>
      <c r="O40" s="18"/>
      <c r="P40" s="48"/>
      <c r="Q40" s="48"/>
      <c r="R40" s="72">
        <f t="shared" si="5"/>
        <v>0</v>
      </c>
    </row>
    <row r="41" spans="1:18" x14ac:dyDescent="0.25">
      <c r="A41" s="83"/>
      <c r="B41" s="86"/>
      <c r="C41" s="74"/>
      <c r="D41" s="17" t="s">
        <v>58</v>
      </c>
      <c r="E41" s="90"/>
      <c r="F41" s="9"/>
      <c r="G41" s="9"/>
      <c r="H41" s="9"/>
      <c r="I41" s="9"/>
      <c r="J41" s="9"/>
      <c r="K41" s="50">
        <v>3</v>
      </c>
      <c r="L41" s="18"/>
      <c r="M41" s="18"/>
      <c r="N41" s="18"/>
      <c r="O41" s="18"/>
      <c r="P41" s="48"/>
      <c r="Q41" s="48"/>
      <c r="R41" s="72">
        <f t="shared" si="5"/>
        <v>0</v>
      </c>
    </row>
    <row r="42" spans="1:18" x14ac:dyDescent="0.25">
      <c r="A42" s="83"/>
      <c r="B42" s="86"/>
      <c r="C42" s="74"/>
      <c r="D42" s="17" t="s">
        <v>59</v>
      </c>
      <c r="E42" s="90"/>
      <c r="F42" s="9"/>
      <c r="G42" s="9"/>
      <c r="H42" s="9"/>
      <c r="I42" s="9"/>
      <c r="J42" s="50"/>
      <c r="K42" s="69">
        <v>3</v>
      </c>
      <c r="L42" s="18"/>
      <c r="M42" s="18"/>
      <c r="N42" s="18"/>
      <c r="O42" s="18"/>
      <c r="P42" s="48"/>
      <c r="Q42" s="48"/>
      <c r="R42" s="72">
        <f t="shared" si="5"/>
        <v>0</v>
      </c>
    </row>
    <row r="43" spans="1:18" x14ac:dyDescent="0.25">
      <c r="A43" s="83"/>
      <c r="B43" s="86"/>
      <c r="C43" s="74"/>
      <c r="D43" s="17" t="s">
        <v>60</v>
      </c>
      <c r="E43" s="90"/>
      <c r="F43" s="9"/>
      <c r="G43" s="9"/>
      <c r="H43" s="9"/>
      <c r="I43" s="9"/>
      <c r="J43" s="69">
        <v>3</v>
      </c>
      <c r="K43" s="50"/>
      <c r="L43" s="18"/>
      <c r="M43" s="18"/>
      <c r="N43" s="18"/>
      <c r="O43" s="18"/>
      <c r="P43" s="48"/>
      <c r="Q43" s="48"/>
      <c r="R43" s="72">
        <f t="shared" si="5"/>
        <v>0</v>
      </c>
    </row>
    <row r="44" spans="1:18" x14ac:dyDescent="0.25">
      <c r="A44" s="83"/>
      <c r="B44" s="86"/>
      <c r="C44" s="74"/>
      <c r="D44" s="17" t="s">
        <v>61</v>
      </c>
      <c r="E44" s="90"/>
      <c r="F44" s="9"/>
      <c r="G44" s="9"/>
      <c r="H44" s="9"/>
      <c r="I44" s="9"/>
      <c r="J44" s="50"/>
      <c r="K44" s="50">
        <v>3</v>
      </c>
      <c r="L44" s="18"/>
      <c r="M44" s="18"/>
      <c r="N44" s="18"/>
      <c r="O44" s="18"/>
      <c r="P44" s="48"/>
      <c r="Q44" s="48"/>
      <c r="R44" s="72">
        <f t="shared" si="5"/>
        <v>0</v>
      </c>
    </row>
    <row r="45" spans="1:18" x14ac:dyDescent="0.25">
      <c r="A45" s="83"/>
      <c r="B45" s="86"/>
      <c r="C45" s="74"/>
      <c r="D45" s="17" t="s">
        <v>62</v>
      </c>
      <c r="E45" s="90"/>
      <c r="F45" s="9"/>
      <c r="G45" s="9"/>
      <c r="H45" s="9"/>
      <c r="I45" s="9"/>
      <c r="J45" s="50">
        <v>3</v>
      </c>
      <c r="K45" s="50"/>
      <c r="L45" s="18"/>
      <c r="M45" s="18"/>
      <c r="N45" s="18"/>
      <c r="O45" s="18"/>
      <c r="P45" s="48"/>
      <c r="Q45" s="48"/>
      <c r="R45" s="72">
        <f t="shared" si="5"/>
        <v>0</v>
      </c>
    </row>
    <row r="46" spans="1:18" ht="15" customHeight="1" x14ac:dyDescent="0.25">
      <c r="A46" s="83"/>
      <c r="B46" s="86"/>
      <c r="C46" s="74"/>
      <c r="D46" s="17" t="s">
        <v>63</v>
      </c>
      <c r="E46" s="91"/>
      <c r="F46" s="9"/>
      <c r="G46" s="21"/>
      <c r="H46" s="50"/>
      <c r="I46" s="50">
        <v>2</v>
      </c>
      <c r="J46" s="9"/>
      <c r="K46" s="9"/>
      <c r="L46" s="18"/>
      <c r="M46" s="18"/>
      <c r="N46" s="18"/>
      <c r="O46" s="18"/>
      <c r="P46" s="48"/>
      <c r="Q46" s="48"/>
      <c r="R46" s="72">
        <f t="shared" si="5"/>
        <v>0</v>
      </c>
    </row>
    <row r="47" spans="1:18" ht="22.5" x14ac:dyDescent="0.25">
      <c r="A47" s="83"/>
      <c r="B47" s="86"/>
      <c r="C47" s="74"/>
      <c r="D47" s="17" t="s">
        <v>64</v>
      </c>
      <c r="E47" s="91"/>
      <c r="F47" s="9"/>
      <c r="G47" s="21"/>
      <c r="H47" s="50">
        <v>2</v>
      </c>
      <c r="I47" s="50"/>
      <c r="J47" s="9"/>
      <c r="K47" s="9"/>
      <c r="L47" s="18"/>
      <c r="M47" s="18"/>
      <c r="N47" s="18"/>
      <c r="O47" s="18"/>
      <c r="P47" s="48"/>
      <c r="Q47" s="48"/>
      <c r="R47" s="72">
        <f t="shared" si="5"/>
        <v>0</v>
      </c>
    </row>
    <row r="48" spans="1:18" ht="22.5" x14ac:dyDescent="0.25">
      <c r="A48" s="83"/>
      <c r="B48" s="86"/>
      <c r="C48" s="74"/>
      <c r="D48" s="17" t="s">
        <v>65</v>
      </c>
      <c r="E48" s="92"/>
      <c r="F48" s="9"/>
      <c r="G48" s="21"/>
      <c r="H48" s="50"/>
      <c r="I48" s="50"/>
      <c r="J48" s="50">
        <v>1</v>
      </c>
      <c r="K48" s="50">
        <v>1</v>
      </c>
      <c r="L48" s="18"/>
      <c r="M48" s="18"/>
      <c r="N48" s="18"/>
      <c r="O48" s="18"/>
      <c r="P48" s="48"/>
      <c r="Q48" s="48"/>
      <c r="R48" s="72">
        <f t="shared" si="5"/>
        <v>0</v>
      </c>
    </row>
    <row r="49" spans="1:18" ht="15" customHeight="1" x14ac:dyDescent="0.25">
      <c r="A49" s="83"/>
      <c r="B49" s="86"/>
      <c r="C49" s="79" t="s">
        <v>105</v>
      </c>
      <c r="D49" s="17" t="s">
        <v>67</v>
      </c>
      <c r="E49" s="89">
        <v>2</v>
      </c>
      <c r="F49" s="9"/>
      <c r="G49" s="9"/>
      <c r="H49" s="9"/>
      <c r="I49" s="9"/>
      <c r="J49" s="50">
        <v>1</v>
      </c>
      <c r="K49" s="50">
        <v>-1</v>
      </c>
      <c r="L49" s="18"/>
      <c r="M49" s="18"/>
      <c r="N49" s="18"/>
      <c r="O49" s="18"/>
      <c r="P49" s="48"/>
      <c r="Q49" s="48"/>
      <c r="R49" s="72">
        <f t="shared" si="5"/>
        <v>0</v>
      </c>
    </row>
    <row r="50" spans="1:18" x14ac:dyDescent="0.25">
      <c r="A50" s="83"/>
      <c r="B50" s="86"/>
      <c r="C50" s="74"/>
      <c r="D50" s="17" t="s">
        <v>68</v>
      </c>
      <c r="E50" s="96"/>
      <c r="F50" s="9"/>
      <c r="G50" s="9"/>
      <c r="H50" s="9"/>
      <c r="I50" s="9"/>
      <c r="J50" s="50">
        <v>1</v>
      </c>
      <c r="K50" s="50">
        <v>-1</v>
      </c>
      <c r="L50" s="18"/>
      <c r="M50" s="18"/>
      <c r="N50" s="18"/>
      <c r="O50" s="18"/>
      <c r="P50" s="48"/>
      <c r="Q50" s="48"/>
      <c r="R50" s="72">
        <f t="shared" si="5"/>
        <v>0</v>
      </c>
    </row>
    <row r="51" spans="1:18" x14ac:dyDescent="0.25">
      <c r="A51" s="83"/>
      <c r="B51" s="86"/>
      <c r="C51" s="82" t="s">
        <v>69</v>
      </c>
      <c r="D51" s="52" t="s">
        <v>106</v>
      </c>
      <c r="E51" s="89">
        <v>2</v>
      </c>
      <c r="F51" s="9"/>
      <c r="G51" s="9"/>
      <c r="H51" s="9"/>
      <c r="I51" s="9"/>
      <c r="J51" s="50">
        <v>-2</v>
      </c>
      <c r="K51" s="50">
        <v>-2</v>
      </c>
      <c r="L51" s="18"/>
      <c r="M51" s="18"/>
      <c r="N51" s="18"/>
      <c r="O51" s="18"/>
      <c r="P51" s="48"/>
      <c r="Q51" s="48"/>
      <c r="R51" s="72">
        <f t="shared" si="5"/>
        <v>0</v>
      </c>
    </row>
    <row r="52" spans="1:18" x14ac:dyDescent="0.25">
      <c r="A52" s="83"/>
      <c r="B52" s="86"/>
      <c r="C52" s="86"/>
      <c r="D52" s="17" t="s">
        <v>70</v>
      </c>
      <c r="E52" s="90"/>
      <c r="F52" s="9"/>
      <c r="G52" s="9"/>
      <c r="H52" s="9"/>
      <c r="I52" s="9"/>
      <c r="J52" s="50">
        <v>-2</v>
      </c>
      <c r="K52" s="50">
        <v>-2</v>
      </c>
      <c r="L52" s="18"/>
      <c r="M52" s="18"/>
      <c r="N52" s="18"/>
      <c r="O52" s="18"/>
      <c r="P52" s="48"/>
      <c r="Q52" s="48"/>
      <c r="R52" s="72">
        <f t="shared" si="5"/>
        <v>0</v>
      </c>
    </row>
    <row r="53" spans="1:18" x14ac:dyDescent="0.25">
      <c r="A53" s="83"/>
      <c r="B53" s="86"/>
      <c r="C53" s="87"/>
      <c r="D53" s="52" t="s">
        <v>107</v>
      </c>
      <c r="E53" s="96"/>
      <c r="F53" s="9"/>
      <c r="G53" s="9"/>
      <c r="H53" s="9"/>
      <c r="I53" s="9"/>
      <c r="J53" s="50">
        <v>-2</v>
      </c>
      <c r="K53" s="50">
        <v>2</v>
      </c>
      <c r="L53" s="18"/>
      <c r="M53" s="18"/>
      <c r="N53" s="18"/>
      <c r="O53" s="18"/>
      <c r="P53" s="48"/>
      <c r="Q53" s="48"/>
      <c r="R53" s="72">
        <f t="shared" si="5"/>
        <v>0</v>
      </c>
    </row>
    <row r="54" spans="1:18" x14ac:dyDescent="0.25">
      <c r="A54" s="83"/>
      <c r="B54" s="86"/>
      <c r="C54" s="82" t="s">
        <v>71</v>
      </c>
      <c r="D54" s="52" t="s">
        <v>108</v>
      </c>
      <c r="E54" s="89">
        <v>4</v>
      </c>
      <c r="F54" s="9"/>
      <c r="G54" s="9"/>
      <c r="H54" s="9"/>
      <c r="I54" s="9"/>
      <c r="J54" s="50">
        <v>2</v>
      </c>
      <c r="K54" s="50">
        <v>-2</v>
      </c>
      <c r="L54" s="18"/>
      <c r="M54" s="18"/>
      <c r="N54" s="18"/>
      <c r="O54" s="18"/>
      <c r="P54" s="48"/>
      <c r="Q54" s="48"/>
      <c r="R54" s="72">
        <f t="shared" si="5"/>
        <v>0</v>
      </c>
    </row>
    <row r="55" spans="1:18" x14ac:dyDescent="0.25">
      <c r="A55" s="83"/>
      <c r="B55" s="87"/>
      <c r="C55" s="86"/>
      <c r="D55" s="17" t="s">
        <v>72</v>
      </c>
      <c r="E55" s="96"/>
      <c r="F55" s="9"/>
      <c r="G55" s="50"/>
      <c r="H55" s="50"/>
      <c r="I55" s="50"/>
      <c r="J55" s="50">
        <v>-2</v>
      </c>
      <c r="K55" s="50">
        <v>2</v>
      </c>
      <c r="L55" s="18"/>
      <c r="M55" s="18"/>
      <c r="N55" s="18"/>
      <c r="O55" s="18"/>
      <c r="P55" s="48"/>
      <c r="Q55" s="48"/>
      <c r="R55" s="72">
        <f t="shared" si="5"/>
        <v>0</v>
      </c>
    </row>
    <row r="56" spans="1:18" ht="45.75" customHeight="1" x14ac:dyDescent="0.25">
      <c r="A56" s="83"/>
      <c r="B56" s="93" t="s">
        <v>112</v>
      </c>
      <c r="C56" s="94"/>
      <c r="D56" s="95"/>
      <c r="E56" s="53" t="s">
        <v>111</v>
      </c>
      <c r="F56" s="50">
        <v>1</v>
      </c>
      <c r="G56" s="50">
        <v>1</v>
      </c>
      <c r="H56" s="50">
        <v>1</v>
      </c>
      <c r="I56" s="50">
        <v>1</v>
      </c>
      <c r="J56" s="50">
        <v>1</v>
      </c>
      <c r="K56" s="50">
        <v>1</v>
      </c>
      <c r="L56" s="18"/>
      <c r="M56" s="18"/>
      <c r="N56" s="18"/>
      <c r="O56" s="18"/>
      <c r="P56" s="48"/>
      <c r="Q56" s="48"/>
      <c r="R56" s="72">
        <f t="shared" si="5"/>
        <v>0</v>
      </c>
    </row>
    <row r="57" spans="1:18" ht="16.149999999999999" customHeight="1" x14ac:dyDescent="0.25">
      <c r="A57" s="83"/>
      <c r="B57" s="97" t="s">
        <v>75</v>
      </c>
      <c r="C57" s="98"/>
      <c r="D57" s="99"/>
      <c r="E57" s="50">
        <v>56</v>
      </c>
      <c r="F57" s="50">
        <v>1</v>
      </c>
      <c r="G57" s="50">
        <v>1</v>
      </c>
      <c r="H57" s="50">
        <v>3</v>
      </c>
      <c r="I57" s="50">
        <v>3</v>
      </c>
      <c r="J57" s="50">
        <v>21</v>
      </c>
      <c r="K57" s="50">
        <v>27</v>
      </c>
      <c r="L57" s="14">
        <f t="shared" ref="L57:Q57" si="6">SUM(L32:L56)</f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  <c r="R57" s="22">
        <f>SUM(R32:R56)</f>
        <v>0</v>
      </c>
    </row>
    <row r="58" spans="1:18" ht="16.149999999999999" customHeight="1" x14ac:dyDescent="0.25">
      <c r="A58" s="84"/>
      <c r="B58" s="100" t="s">
        <v>76</v>
      </c>
      <c r="C58" s="101"/>
      <c r="D58" s="102"/>
      <c r="E58" s="103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5"/>
    </row>
    <row r="59" spans="1:18" ht="16.149999999999999" customHeight="1" x14ac:dyDescent="0.25">
      <c r="A59" s="106" t="s">
        <v>77</v>
      </c>
      <c r="B59" s="107"/>
      <c r="C59" s="107"/>
      <c r="D59" s="108"/>
      <c r="E59" s="103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5"/>
      <c r="R59" s="22"/>
    </row>
    <row r="61" spans="1:18" x14ac:dyDescent="0.25">
      <c r="F61" s="43"/>
      <c r="G61" s="43"/>
    </row>
  </sheetData>
  <mergeCells count="53">
    <mergeCell ref="E54:E55"/>
    <mergeCell ref="B57:D57"/>
    <mergeCell ref="B58:D58"/>
    <mergeCell ref="E58:R58"/>
    <mergeCell ref="A59:D59"/>
    <mergeCell ref="E59:Q59"/>
    <mergeCell ref="A29:D29"/>
    <mergeCell ref="A30:D30"/>
    <mergeCell ref="A31:D31"/>
    <mergeCell ref="E31:R31"/>
    <mergeCell ref="A32:A58"/>
    <mergeCell ref="B32:B55"/>
    <mergeCell ref="C32:C38"/>
    <mergeCell ref="E32:E38"/>
    <mergeCell ref="C40:C48"/>
    <mergeCell ref="E40:E48"/>
    <mergeCell ref="B56:D56"/>
    <mergeCell ref="C49:C50"/>
    <mergeCell ref="E49:E50"/>
    <mergeCell ref="C51:C53"/>
    <mergeCell ref="E51:E53"/>
    <mergeCell ref="C54:C55"/>
    <mergeCell ref="C22:C23"/>
    <mergeCell ref="E22:E23"/>
    <mergeCell ref="C24:D24"/>
    <mergeCell ref="C25:D25"/>
    <mergeCell ref="A26:A28"/>
    <mergeCell ref="B26:D26"/>
    <mergeCell ref="E26:E28"/>
    <mergeCell ref="B27:D27"/>
    <mergeCell ref="B28:D28"/>
    <mergeCell ref="C14:C16"/>
    <mergeCell ref="E14:E16"/>
    <mergeCell ref="C17:C19"/>
    <mergeCell ref="E17:E19"/>
    <mergeCell ref="C20:C21"/>
    <mergeCell ref="E20:E21"/>
    <mergeCell ref="N1:O2"/>
    <mergeCell ref="P1:Q2"/>
    <mergeCell ref="R1:R2"/>
    <mergeCell ref="A4:A25"/>
    <mergeCell ref="B4:B25"/>
    <mergeCell ref="C4:C5"/>
    <mergeCell ref="C7:C9"/>
    <mergeCell ref="E7:E9"/>
    <mergeCell ref="C10:C13"/>
    <mergeCell ref="E10:E13"/>
    <mergeCell ref="A1:B3"/>
    <mergeCell ref="C1:E2"/>
    <mergeCell ref="F1:G2"/>
    <mergeCell ref="H1:I2"/>
    <mergeCell ref="J1:K2"/>
    <mergeCell ref="L1:M2"/>
  </mergeCells>
  <phoneticPr fontId="16" type="noConversion"/>
  <pageMargins left="0.7" right="0.7" top="0.3" bottom="0.3" header="0.3" footer="0.3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61"/>
  <sheetViews>
    <sheetView topLeftCell="A31" zoomScaleNormal="100" workbookViewId="0">
      <selection activeCell="R59" sqref="R59"/>
    </sheetView>
  </sheetViews>
  <sheetFormatPr defaultRowHeight="16.5" x14ac:dyDescent="0.25"/>
  <cols>
    <col min="1" max="1" width="3.25" style="1" customWidth="1"/>
    <col min="2" max="2" width="3" style="1" customWidth="1"/>
    <col min="3" max="3" width="8.875" style="1" customWidth="1"/>
    <col min="4" max="4" width="18.5" style="1" customWidth="1"/>
    <col min="5" max="5" width="6.375" style="1" customWidth="1"/>
    <col min="6" max="11" width="5.5" style="2" customWidth="1"/>
    <col min="12" max="17" width="6.5" style="1" customWidth="1"/>
    <col min="18" max="18" width="8.5" style="1" customWidth="1"/>
    <col min="19" max="1025" width="8.5" style="3" customWidth="1"/>
  </cols>
  <sheetData>
    <row r="1" spans="1:18" ht="16.149999999999999" customHeight="1" x14ac:dyDescent="0.25">
      <c r="A1" s="77" t="s">
        <v>146</v>
      </c>
      <c r="B1" s="77"/>
      <c r="C1" s="74" t="s">
        <v>1</v>
      </c>
      <c r="D1" s="74"/>
      <c r="E1" s="74"/>
      <c r="F1" s="78" t="s">
        <v>2</v>
      </c>
      <c r="G1" s="78"/>
      <c r="H1" s="78" t="s">
        <v>3</v>
      </c>
      <c r="I1" s="78"/>
      <c r="J1" s="78" t="s">
        <v>4</v>
      </c>
      <c r="K1" s="78"/>
      <c r="L1" s="74" t="s">
        <v>5</v>
      </c>
      <c r="M1" s="74"/>
      <c r="N1" s="74" t="s">
        <v>6</v>
      </c>
      <c r="O1" s="74"/>
      <c r="P1" s="74" t="s">
        <v>7</v>
      </c>
      <c r="Q1" s="74"/>
      <c r="R1" s="74" t="s">
        <v>8</v>
      </c>
    </row>
    <row r="2" spans="1:18" x14ac:dyDescent="0.25">
      <c r="A2" s="77"/>
      <c r="B2" s="77"/>
      <c r="C2" s="74"/>
      <c r="D2" s="74"/>
      <c r="E2" s="74"/>
      <c r="F2" s="78"/>
      <c r="G2" s="78"/>
      <c r="H2" s="78"/>
      <c r="I2" s="78"/>
      <c r="J2" s="78"/>
      <c r="K2" s="78"/>
      <c r="L2" s="74"/>
      <c r="M2" s="74"/>
      <c r="N2" s="74"/>
      <c r="O2" s="74"/>
      <c r="P2" s="74"/>
      <c r="Q2" s="74"/>
      <c r="R2" s="74"/>
    </row>
    <row r="3" spans="1:18" ht="22.5" x14ac:dyDescent="0.25">
      <c r="A3" s="77"/>
      <c r="B3" s="77"/>
      <c r="C3" s="4" t="s">
        <v>9</v>
      </c>
      <c r="D3" s="4" t="s">
        <v>10</v>
      </c>
      <c r="E3" s="6" t="s">
        <v>11</v>
      </c>
      <c r="F3" s="5" t="s">
        <v>12</v>
      </c>
      <c r="G3" s="5" t="s">
        <v>13</v>
      </c>
      <c r="H3" s="5" t="s">
        <v>12</v>
      </c>
      <c r="I3" s="5" t="s">
        <v>13</v>
      </c>
      <c r="J3" s="5" t="s">
        <v>12</v>
      </c>
      <c r="K3" s="5" t="s">
        <v>13</v>
      </c>
      <c r="L3" s="4" t="s">
        <v>12</v>
      </c>
      <c r="M3" s="4" t="s">
        <v>13</v>
      </c>
      <c r="N3" s="4" t="s">
        <v>12</v>
      </c>
      <c r="O3" s="4" t="s">
        <v>13</v>
      </c>
      <c r="P3" s="4" t="s">
        <v>12</v>
      </c>
      <c r="Q3" s="4" t="s">
        <v>13</v>
      </c>
      <c r="R3" s="4" t="s">
        <v>14</v>
      </c>
    </row>
    <row r="4" spans="1:18" ht="16.149999999999999" customHeight="1" x14ac:dyDescent="0.25">
      <c r="A4" s="74" t="s">
        <v>15</v>
      </c>
      <c r="B4" s="75" t="s">
        <v>16</v>
      </c>
      <c r="C4" s="75" t="s">
        <v>17</v>
      </c>
      <c r="D4" s="4" t="s">
        <v>18</v>
      </c>
      <c r="E4" s="7">
        <v>20</v>
      </c>
      <c r="F4" s="8">
        <v>4</v>
      </c>
      <c r="G4" s="8">
        <v>4</v>
      </c>
      <c r="H4" s="8">
        <v>4</v>
      </c>
      <c r="I4" s="8">
        <v>4</v>
      </c>
      <c r="J4" s="8">
        <v>4</v>
      </c>
      <c r="K4" s="9"/>
      <c r="L4" s="10"/>
      <c r="M4" s="10"/>
      <c r="N4" s="10"/>
      <c r="O4" s="10"/>
      <c r="P4" s="10"/>
      <c r="Q4" s="10"/>
      <c r="R4" s="10">
        <f t="shared" ref="R4:R25" si="0">SUM(L4:Q4)</f>
        <v>0</v>
      </c>
    </row>
    <row r="5" spans="1:18" x14ac:dyDescent="0.25">
      <c r="A5" s="74"/>
      <c r="B5" s="74"/>
      <c r="C5" s="74"/>
      <c r="D5" s="4" t="s">
        <v>19</v>
      </c>
      <c r="E5" s="7">
        <v>18</v>
      </c>
      <c r="F5" s="8">
        <v>4</v>
      </c>
      <c r="G5" s="8">
        <v>4</v>
      </c>
      <c r="H5" s="8">
        <v>4</v>
      </c>
      <c r="I5" s="8">
        <v>4</v>
      </c>
      <c r="J5" s="8">
        <v>2</v>
      </c>
      <c r="K5" s="8" t="s">
        <v>14</v>
      </c>
      <c r="L5" s="10"/>
      <c r="M5" s="10"/>
      <c r="N5" s="10"/>
      <c r="O5" s="10"/>
      <c r="P5" s="10"/>
      <c r="Q5" s="10"/>
      <c r="R5" s="10">
        <f t="shared" si="0"/>
        <v>0</v>
      </c>
    </row>
    <row r="6" spans="1:18" x14ac:dyDescent="0.25">
      <c r="A6" s="74"/>
      <c r="B6" s="74"/>
      <c r="C6" s="6" t="s">
        <v>20</v>
      </c>
      <c r="D6" s="4" t="s">
        <v>21</v>
      </c>
      <c r="E6" s="7">
        <v>16</v>
      </c>
      <c r="F6" s="8">
        <v>4</v>
      </c>
      <c r="G6" s="8">
        <v>4</v>
      </c>
      <c r="H6" s="8">
        <v>4</v>
      </c>
      <c r="I6" s="8">
        <v>4</v>
      </c>
      <c r="J6" s="9"/>
      <c r="K6" s="8" t="s">
        <v>14</v>
      </c>
      <c r="L6" s="10"/>
      <c r="M6" s="10"/>
      <c r="N6" s="10"/>
      <c r="O6" s="10"/>
      <c r="P6" s="10"/>
      <c r="Q6" s="10"/>
      <c r="R6" s="10">
        <f t="shared" si="0"/>
        <v>0</v>
      </c>
    </row>
    <row r="7" spans="1:18" ht="16.149999999999999" customHeight="1" x14ac:dyDescent="0.25">
      <c r="A7" s="74"/>
      <c r="B7" s="74"/>
      <c r="C7" s="75" t="s">
        <v>22</v>
      </c>
      <c r="D7" s="4" t="s">
        <v>23</v>
      </c>
      <c r="E7" s="76">
        <v>18</v>
      </c>
      <c r="F7" s="8">
        <v>2</v>
      </c>
      <c r="G7" s="8">
        <v>2</v>
      </c>
      <c r="H7" s="8">
        <v>2</v>
      </c>
      <c r="I7" s="8"/>
      <c r="J7" s="9"/>
      <c r="K7" s="8" t="s">
        <v>14</v>
      </c>
      <c r="L7" s="10"/>
      <c r="M7" s="10"/>
      <c r="N7" s="10"/>
      <c r="O7" s="10"/>
      <c r="P7" s="10"/>
      <c r="Q7" s="10"/>
      <c r="R7" s="10">
        <f t="shared" si="0"/>
        <v>0</v>
      </c>
    </row>
    <row r="8" spans="1:18" x14ac:dyDescent="0.25">
      <c r="A8" s="74"/>
      <c r="B8" s="74"/>
      <c r="C8" s="74"/>
      <c r="D8" s="4" t="s">
        <v>24</v>
      </c>
      <c r="E8" s="76"/>
      <c r="F8" s="8">
        <v>2</v>
      </c>
      <c r="G8" s="8">
        <v>2</v>
      </c>
      <c r="H8" s="8"/>
      <c r="I8" s="8">
        <v>2</v>
      </c>
      <c r="J8" s="9"/>
      <c r="K8" s="8" t="s">
        <v>14</v>
      </c>
      <c r="L8" s="10"/>
      <c r="M8" s="10"/>
      <c r="N8" s="10"/>
      <c r="O8" s="10"/>
      <c r="P8" s="10"/>
      <c r="Q8" s="10"/>
      <c r="R8" s="10">
        <f t="shared" si="0"/>
        <v>0</v>
      </c>
    </row>
    <row r="9" spans="1:18" x14ac:dyDescent="0.25">
      <c r="A9" s="74"/>
      <c r="B9" s="74"/>
      <c r="C9" s="74"/>
      <c r="D9" s="4" t="s">
        <v>25</v>
      </c>
      <c r="E9" s="76"/>
      <c r="F9" s="8">
        <v>0</v>
      </c>
      <c r="G9" s="8">
        <v>0</v>
      </c>
      <c r="H9" s="8">
        <v>3</v>
      </c>
      <c r="I9" s="8">
        <v>3</v>
      </c>
      <c r="J9" s="9"/>
      <c r="K9" s="8" t="s">
        <v>14</v>
      </c>
      <c r="L9" s="10"/>
      <c r="M9" s="10"/>
      <c r="N9" s="10"/>
      <c r="O9" s="10"/>
      <c r="P9" s="10"/>
      <c r="Q9" s="10"/>
      <c r="R9" s="10">
        <f t="shared" si="0"/>
        <v>0</v>
      </c>
    </row>
    <row r="10" spans="1:18" ht="16.149999999999999" customHeight="1" x14ac:dyDescent="0.25">
      <c r="A10" s="74"/>
      <c r="B10" s="74"/>
      <c r="C10" s="75" t="s">
        <v>26</v>
      </c>
      <c r="D10" s="11" t="s">
        <v>27</v>
      </c>
      <c r="E10" s="76">
        <v>12</v>
      </c>
      <c r="F10" s="8">
        <v>2</v>
      </c>
      <c r="G10" s="8">
        <v>-2</v>
      </c>
      <c r="H10" s="8">
        <v>2</v>
      </c>
      <c r="I10" s="8">
        <v>-2</v>
      </c>
      <c r="J10" s="9"/>
      <c r="K10" s="8" t="s">
        <v>14</v>
      </c>
      <c r="L10" s="10"/>
      <c r="M10" s="10"/>
      <c r="N10" s="10"/>
      <c r="O10" s="10"/>
      <c r="P10" s="10"/>
      <c r="Q10" s="10"/>
      <c r="R10" s="10">
        <f t="shared" si="0"/>
        <v>0</v>
      </c>
    </row>
    <row r="11" spans="1:18" x14ac:dyDescent="0.25">
      <c r="A11" s="74"/>
      <c r="B11" s="74"/>
      <c r="C11" s="74"/>
      <c r="D11" s="11" t="s">
        <v>28</v>
      </c>
      <c r="E11" s="76"/>
      <c r="F11" s="8">
        <v>-2</v>
      </c>
      <c r="G11" s="8">
        <v>2</v>
      </c>
      <c r="H11" s="8">
        <v>-2</v>
      </c>
      <c r="I11" s="8">
        <v>2</v>
      </c>
      <c r="J11" s="9"/>
      <c r="K11" s="8" t="s">
        <v>14</v>
      </c>
      <c r="L11" s="10"/>
      <c r="M11" s="10"/>
      <c r="N11" s="10"/>
      <c r="O11" s="10"/>
      <c r="P11" s="10"/>
      <c r="Q11" s="10"/>
      <c r="R11" s="10">
        <f t="shared" si="0"/>
        <v>0</v>
      </c>
    </row>
    <row r="12" spans="1:18" x14ac:dyDescent="0.25">
      <c r="A12" s="74"/>
      <c r="B12" s="74"/>
      <c r="C12" s="74"/>
      <c r="D12" s="11" t="s">
        <v>29</v>
      </c>
      <c r="E12" s="76"/>
      <c r="F12" s="8">
        <v>-2</v>
      </c>
      <c r="G12" s="8">
        <v>2</v>
      </c>
      <c r="H12" s="8"/>
      <c r="I12" s="8"/>
      <c r="J12" s="9"/>
      <c r="K12" s="8" t="s">
        <v>14</v>
      </c>
      <c r="L12" s="10"/>
      <c r="M12" s="10"/>
      <c r="N12" s="10"/>
      <c r="O12" s="10"/>
      <c r="P12" s="10"/>
      <c r="Q12" s="10"/>
      <c r="R12" s="10">
        <f t="shared" si="0"/>
        <v>0</v>
      </c>
    </row>
    <row r="13" spans="1:18" ht="16.5" customHeight="1" x14ac:dyDescent="0.25">
      <c r="A13" s="74"/>
      <c r="B13" s="74"/>
      <c r="C13" s="74"/>
      <c r="D13" s="11" t="s">
        <v>30</v>
      </c>
      <c r="E13" s="76"/>
      <c r="F13" s="8">
        <v>2</v>
      </c>
      <c r="G13" s="8">
        <v>-2</v>
      </c>
      <c r="H13" s="8"/>
      <c r="I13" s="8"/>
      <c r="J13" s="8" t="s">
        <v>14</v>
      </c>
      <c r="K13" s="8" t="s">
        <v>14</v>
      </c>
      <c r="L13" s="10"/>
      <c r="M13" s="10"/>
      <c r="N13" s="10"/>
      <c r="O13" s="10"/>
      <c r="P13" s="10"/>
      <c r="Q13" s="10"/>
      <c r="R13" s="10">
        <f t="shared" si="0"/>
        <v>0</v>
      </c>
    </row>
    <row r="14" spans="1:18" ht="16.149999999999999" customHeight="1" x14ac:dyDescent="0.25">
      <c r="A14" s="74"/>
      <c r="B14" s="74"/>
      <c r="C14" s="75" t="s">
        <v>31</v>
      </c>
      <c r="D14" s="4" t="s">
        <v>32</v>
      </c>
      <c r="E14" s="76">
        <v>10</v>
      </c>
      <c r="F14" s="8">
        <v>1</v>
      </c>
      <c r="G14" s="8">
        <v>1</v>
      </c>
      <c r="H14" s="8">
        <v>1</v>
      </c>
      <c r="I14" s="8">
        <v>1</v>
      </c>
      <c r="J14" s="8" t="s">
        <v>14</v>
      </c>
      <c r="K14" s="8" t="s">
        <v>14</v>
      </c>
      <c r="L14" s="10"/>
      <c r="M14" s="10"/>
      <c r="N14" s="10"/>
      <c r="O14" s="10"/>
      <c r="P14" s="10"/>
      <c r="Q14" s="10"/>
      <c r="R14" s="10">
        <f t="shared" si="0"/>
        <v>0</v>
      </c>
    </row>
    <row r="15" spans="1:18" x14ac:dyDescent="0.25">
      <c r="A15" s="74"/>
      <c r="B15" s="74"/>
      <c r="C15" s="74"/>
      <c r="D15" s="4" t="s">
        <v>33</v>
      </c>
      <c r="E15" s="76"/>
      <c r="F15" s="8">
        <v>1</v>
      </c>
      <c r="G15" s="8">
        <v>1</v>
      </c>
      <c r="H15" s="8">
        <v>1</v>
      </c>
      <c r="I15" s="8">
        <v>1</v>
      </c>
      <c r="J15" s="8" t="s">
        <v>14</v>
      </c>
      <c r="K15" s="8" t="s">
        <v>14</v>
      </c>
      <c r="L15" s="10"/>
      <c r="M15" s="10"/>
      <c r="N15" s="10"/>
      <c r="O15" s="10"/>
      <c r="P15" s="10"/>
      <c r="Q15" s="10"/>
      <c r="R15" s="10">
        <f t="shared" si="0"/>
        <v>0</v>
      </c>
    </row>
    <row r="16" spans="1:18" x14ac:dyDescent="0.25">
      <c r="A16" s="74"/>
      <c r="B16" s="74"/>
      <c r="C16" s="74"/>
      <c r="D16" s="4" t="s">
        <v>34</v>
      </c>
      <c r="E16" s="76"/>
      <c r="F16" s="8" t="s">
        <v>14</v>
      </c>
      <c r="G16" s="8" t="s">
        <v>14</v>
      </c>
      <c r="H16" s="8" t="s">
        <v>14</v>
      </c>
      <c r="I16" s="8" t="s">
        <v>14</v>
      </c>
      <c r="J16" s="8">
        <v>1</v>
      </c>
      <c r="K16" s="8">
        <v>1</v>
      </c>
      <c r="L16" s="10"/>
      <c r="M16" s="10"/>
      <c r="N16" s="10"/>
      <c r="O16" s="10"/>
      <c r="P16" s="12"/>
      <c r="Q16" s="10"/>
      <c r="R16" s="10">
        <f t="shared" si="0"/>
        <v>0</v>
      </c>
    </row>
    <row r="17" spans="1:18" ht="16.149999999999999" customHeight="1" x14ac:dyDescent="0.25">
      <c r="A17" s="74"/>
      <c r="B17" s="74"/>
      <c r="C17" s="75" t="s">
        <v>35</v>
      </c>
      <c r="D17" s="4" t="s">
        <v>36</v>
      </c>
      <c r="E17" s="76">
        <v>4</v>
      </c>
      <c r="F17" s="9"/>
      <c r="G17" s="8"/>
      <c r="H17" s="8">
        <v>1</v>
      </c>
      <c r="I17" s="8">
        <v>-1</v>
      </c>
      <c r="J17" s="8" t="s">
        <v>14</v>
      </c>
      <c r="K17" s="8" t="s">
        <v>14</v>
      </c>
      <c r="L17" s="10"/>
      <c r="M17" s="10"/>
      <c r="N17" s="10"/>
      <c r="O17" s="10"/>
      <c r="P17" s="10"/>
      <c r="Q17" s="10"/>
      <c r="R17" s="10">
        <f t="shared" si="0"/>
        <v>0</v>
      </c>
    </row>
    <row r="18" spans="1:18" x14ac:dyDescent="0.25">
      <c r="A18" s="74"/>
      <c r="B18" s="74"/>
      <c r="C18" s="74"/>
      <c r="D18" s="4" t="s">
        <v>37</v>
      </c>
      <c r="E18" s="76"/>
      <c r="F18" s="8"/>
      <c r="G18" s="9"/>
      <c r="H18" s="8">
        <v>-1</v>
      </c>
      <c r="I18" s="8">
        <v>1</v>
      </c>
      <c r="J18" s="8" t="s">
        <v>14</v>
      </c>
      <c r="K18" s="8" t="s">
        <v>14</v>
      </c>
      <c r="L18" s="10"/>
      <c r="M18" s="10"/>
      <c r="N18" s="10"/>
      <c r="O18" s="10"/>
      <c r="P18" s="10"/>
      <c r="Q18" s="10"/>
      <c r="R18" s="10">
        <f t="shared" si="0"/>
        <v>0</v>
      </c>
    </row>
    <row r="19" spans="1:18" x14ac:dyDescent="0.25">
      <c r="A19" s="74"/>
      <c r="B19" s="74"/>
      <c r="C19" s="74"/>
      <c r="D19" s="4" t="s">
        <v>38</v>
      </c>
      <c r="E19" s="76"/>
      <c r="F19" s="8" t="s">
        <v>14</v>
      </c>
      <c r="G19" s="8" t="s">
        <v>14</v>
      </c>
      <c r="H19" s="8">
        <v>1</v>
      </c>
      <c r="I19" s="8">
        <v>1</v>
      </c>
      <c r="J19" s="8"/>
      <c r="K19" s="8"/>
      <c r="L19" s="10"/>
      <c r="M19" s="10"/>
      <c r="N19" s="10"/>
      <c r="O19" s="10"/>
      <c r="P19" s="10"/>
      <c r="Q19" s="12"/>
      <c r="R19" s="10">
        <f t="shared" si="0"/>
        <v>0</v>
      </c>
    </row>
    <row r="20" spans="1:18" ht="16.149999999999999" customHeight="1" x14ac:dyDescent="0.25">
      <c r="A20" s="74"/>
      <c r="B20" s="74"/>
      <c r="C20" s="75" t="s">
        <v>39</v>
      </c>
      <c r="D20" s="4" t="s">
        <v>40</v>
      </c>
      <c r="E20" s="76">
        <v>4</v>
      </c>
      <c r="F20" s="8">
        <v>2</v>
      </c>
      <c r="G20" s="8">
        <v>-2</v>
      </c>
      <c r="H20" s="8" t="s">
        <v>14</v>
      </c>
      <c r="I20" s="8" t="s">
        <v>14</v>
      </c>
      <c r="J20" s="8" t="s">
        <v>14</v>
      </c>
      <c r="K20" s="8" t="s">
        <v>14</v>
      </c>
      <c r="L20" s="10"/>
      <c r="M20" s="10"/>
      <c r="N20" s="10"/>
      <c r="O20" s="10"/>
      <c r="P20" s="10"/>
      <c r="Q20" s="10"/>
      <c r="R20" s="10">
        <f t="shared" si="0"/>
        <v>0</v>
      </c>
    </row>
    <row r="21" spans="1:18" x14ac:dyDescent="0.25">
      <c r="A21" s="74"/>
      <c r="B21" s="74"/>
      <c r="C21" s="74"/>
      <c r="D21" s="4" t="s">
        <v>41</v>
      </c>
      <c r="E21" s="76"/>
      <c r="F21" s="8">
        <v>-2</v>
      </c>
      <c r="G21" s="8">
        <v>2</v>
      </c>
      <c r="H21" s="8" t="s">
        <v>14</v>
      </c>
      <c r="I21" s="9"/>
      <c r="J21" s="8" t="s">
        <v>14</v>
      </c>
      <c r="K21" s="8" t="s">
        <v>14</v>
      </c>
      <c r="L21" s="10"/>
      <c r="M21" s="10"/>
      <c r="N21" s="10"/>
      <c r="O21" s="10"/>
      <c r="P21" s="10"/>
      <c r="Q21" s="10"/>
      <c r="R21" s="10">
        <f t="shared" si="0"/>
        <v>0</v>
      </c>
    </row>
    <row r="22" spans="1:18" ht="16.149999999999999" customHeight="1" x14ac:dyDescent="0.25">
      <c r="A22" s="74"/>
      <c r="B22" s="74"/>
      <c r="C22" s="75" t="s">
        <v>42</v>
      </c>
      <c r="D22" s="4" t="s">
        <v>43</v>
      </c>
      <c r="E22" s="76">
        <v>14</v>
      </c>
      <c r="F22" s="8"/>
      <c r="G22" s="8"/>
      <c r="H22" s="8">
        <v>1</v>
      </c>
      <c r="I22" s="8">
        <v>1</v>
      </c>
      <c r="J22" s="8" t="s">
        <v>14</v>
      </c>
      <c r="K22" s="8" t="s">
        <v>14</v>
      </c>
      <c r="L22" s="10"/>
      <c r="M22" s="10"/>
      <c r="N22" s="10"/>
      <c r="O22" s="10"/>
      <c r="P22" s="10"/>
      <c r="Q22" s="10"/>
      <c r="R22" s="10">
        <f t="shared" si="0"/>
        <v>0</v>
      </c>
    </row>
    <row r="23" spans="1:18" x14ac:dyDescent="0.25">
      <c r="A23" s="74"/>
      <c r="B23" s="74"/>
      <c r="C23" s="74"/>
      <c r="D23" s="4" t="s">
        <v>44</v>
      </c>
      <c r="E23" s="76"/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10"/>
      <c r="M23" s="10"/>
      <c r="N23" s="10"/>
      <c r="O23" s="10"/>
      <c r="P23" s="10"/>
      <c r="Q23" s="10"/>
      <c r="R23" s="10">
        <f t="shared" si="0"/>
        <v>0</v>
      </c>
    </row>
    <row r="24" spans="1:18" ht="16.149999999999999" customHeight="1" x14ac:dyDescent="0.25">
      <c r="A24" s="74"/>
      <c r="B24" s="74"/>
      <c r="C24" s="74" t="s">
        <v>45</v>
      </c>
      <c r="D24" s="74"/>
      <c r="E24" s="7">
        <v>2</v>
      </c>
      <c r="F24" s="8">
        <v>1</v>
      </c>
      <c r="G24" s="8">
        <v>1</v>
      </c>
      <c r="H24" s="8" t="s">
        <v>14</v>
      </c>
      <c r="I24" s="8" t="s">
        <v>14</v>
      </c>
      <c r="J24" s="8"/>
      <c r="K24" s="8"/>
      <c r="L24" s="13"/>
      <c r="M24" s="10"/>
      <c r="N24" s="10"/>
      <c r="O24" s="10"/>
      <c r="P24" s="10"/>
      <c r="Q24" s="10"/>
      <c r="R24" s="10">
        <f t="shared" si="0"/>
        <v>0</v>
      </c>
    </row>
    <row r="25" spans="1:18" ht="16.149999999999999" customHeight="1" x14ac:dyDescent="0.25">
      <c r="A25" s="74"/>
      <c r="B25" s="74"/>
      <c r="C25" s="78" t="s">
        <v>46</v>
      </c>
      <c r="D25" s="78"/>
      <c r="E25" s="8">
        <f>SUM(E4:E24)</f>
        <v>118</v>
      </c>
      <c r="F25" s="8">
        <v>27</v>
      </c>
      <c r="G25" s="8">
        <v>27</v>
      </c>
      <c r="H25" s="8">
        <v>26</v>
      </c>
      <c r="I25" s="8">
        <v>26</v>
      </c>
      <c r="J25" s="8">
        <v>9</v>
      </c>
      <c r="K25" s="8">
        <v>3</v>
      </c>
      <c r="L25" s="14">
        <f t="shared" ref="L25:Q25" si="1">SUM(L4:L24)</f>
        <v>0</v>
      </c>
      <c r="M25" s="14">
        <f t="shared" si="1"/>
        <v>0</v>
      </c>
      <c r="N25" s="14">
        <f t="shared" si="1"/>
        <v>0</v>
      </c>
      <c r="O25" s="14">
        <f t="shared" si="1"/>
        <v>0</v>
      </c>
      <c r="P25" s="14">
        <f t="shared" si="1"/>
        <v>0</v>
      </c>
      <c r="Q25" s="14">
        <f t="shared" si="1"/>
        <v>0</v>
      </c>
      <c r="R25" s="14">
        <f t="shared" si="0"/>
        <v>0</v>
      </c>
    </row>
    <row r="26" spans="1:18" ht="16.5" customHeight="1" x14ac:dyDescent="0.25">
      <c r="A26" s="74" t="s">
        <v>47</v>
      </c>
      <c r="B26" s="79" t="s">
        <v>100</v>
      </c>
      <c r="C26" s="74"/>
      <c r="D26" s="74"/>
      <c r="E26" s="76">
        <v>6</v>
      </c>
      <c r="F26" s="8"/>
      <c r="G26" s="8"/>
      <c r="H26" s="8">
        <v>1</v>
      </c>
      <c r="I26" s="8">
        <v>1</v>
      </c>
      <c r="J26" s="8" t="s">
        <v>14</v>
      </c>
      <c r="K26" s="8" t="s">
        <v>14</v>
      </c>
      <c r="L26" s="15" t="s">
        <v>14</v>
      </c>
      <c r="M26" s="15" t="s">
        <v>14</v>
      </c>
      <c r="N26" s="15" t="s">
        <v>14</v>
      </c>
      <c r="O26" s="15" t="s">
        <v>14</v>
      </c>
      <c r="P26" s="15" t="s">
        <v>14</v>
      </c>
      <c r="Q26" s="15"/>
      <c r="R26" s="15">
        <f>SUM(L26:Q26)</f>
        <v>0</v>
      </c>
    </row>
    <row r="27" spans="1:18" ht="16.5" customHeight="1" x14ac:dyDescent="0.25">
      <c r="A27" s="74"/>
      <c r="B27" s="79" t="s">
        <v>101</v>
      </c>
      <c r="C27" s="74"/>
      <c r="D27" s="74"/>
      <c r="E27" s="76"/>
      <c r="F27" s="8">
        <v>1</v>
      </c>
      <c r="G27" s="8">
        <v>1</v>
      </c>
      <c r="H27" s="8"/>
      <c r="I27" s="8"/>
      <c r="J27" s="8"/>
      <c r="K27" s="8"/>
      <c r="L27" s="15"/>
      <c r="M27" s="15"/>
      <c r="N27" s="15"/>
      <c r="O27" s="15"/>
      <c r="P27" s="15"/>
      <c r="Q27" s="15"/>
      <c r="R27" s="72">
        <f t="shared" ref="R27:R28" si="2">SUM(L27:Q27)</f>
        <v>0</v>
      </c>
    </row>
    <row r="28" spans="1:18" ht="16.5" customHeight="1" x14ac:dyDescent="0.25">
      <c r="A28" s="74"/>
      <c r="B28" s="79" t="s">
        <v>99</v>
      </c>
      <c r="C28" s="74"/>
      <c r="D28" s="74"/>
      <c r="E28" s="76"/>
      <c r="F28" s="8">
        <v>1</v>
      </c>
      <c r="G28" s="8">
        <v>1</v>
      </c>
      <c r="H28" s="8"/>
      <c r="I28" s="8"/>
      <c r="J28" s="8" t="s">
        <v>14</v>
      </c>
      <c r="K28" s="8" t="s">
        <v>14</v>
      </c>
      <c r="L28" s="15" t="s">
        <v>14</v>
      </c>
      <c r="M28" s="15" t="s">
        <v>14</v>
      </c>
      <c r="N28" s="15" t="s">
        <v>14</v>
      </c>
      <c r="O28" s="15" t="s">
        <v>14</v>
      </c>
      <c r="P28" s="15" t="s">
        <v>14</v>
      </c>
      <c r="Q28" s="15"/>
      <c r="R28" s="72">
        <f t="shared" si="2"/>
        <v>0</v>
      </c>
    </row>
    <row r="29" spans="1:18" ht="16.899999999999999" customHeight="1" x14ac:dyDescent="0.25">
      <c r="A29" s="78" t="s">
        <v>48</v>
      </c>
      <c r="B29" s="78"/>
      <c r="C29" s="78"/>
      <c r="D29" s="78"/>
      <c r="E29" s="8">
        <v>6</v>
      </c>
      <c r="F29" s="8">
        <v>2</v>
      </c>
      <c r="G29" s="8">
        <v>2</v>
      </c>
      <c r="H29" s="8">
        <v>1</v>
      </c>
      <c r="I29" s="8">
        <v>1</v>
      </c>
      <c r="J29" s="9"/>
      <c r="K29" s="16"/>
      <c r="L29" s="8">
        <f t="shared" ref="L29:Q29" si="3">SUM(L26:L28)</f>
        <v>0</v>
      </c>
      <c r="M29" s="8">
        <f t="shared" si="3"/>
        <v>0</v>
      </c>
      <c r="N29" s="8">
        <f t="shared" si="3"/>
        <v>0</v>
      </c>
      <c r="O29" s="8">
        <f t="shared" si="3"/>
        <v>0</v>
      </c>
      <c r="P29" s="8">
        <f t="shared" si="3"/>
        <v>0</v>
      </c>
      <c r="Q29" s="8">
        <f t="shared" si="3"/>
        <v>0</v>
      </c>
      <c r="R29" s="8">
        <f>SUM(R26:R28)</f>
        <v>0</v>
      </c>
    </row>
    <row r="30" spans="1:18" ht="16.899999999999999" customHeight="1" x14ac:dyDescent="0.25">
      <c r="A30" s="78" t="s">
        <v>49</v>
      </c>
      <c r="B30" s="78"/>
      <c r="C30" s="78"/>
      <c r="D30" s="78"/>
      <c r="E30" s="8">
        <v>124</v>
      </c>
      <c r="F30" s="8">
        <v>29</v>
      </c>
      <c r="G30" s="8">
        <v>29</v>
      </c>
      <c r="H30" s="8">
        <v>27</v>
      </c>
      <c r="I30" s="8">
        <v>27</v>
      </c>
      <c r="J30" s="8">
        <v>9</v>
      </c>
      <c r="K30" s="8">
        <v>3</v>
      </c>
      <c r="L30" s="14">
        <f t="shared" ref="L30:R30" si="4">L25+L29</f>
        <v>0</v>
      </c>
      <c r="M30" s="14">
        <f t="shared" si="4"/>
        <v>0</v>
      </c>
      <c r="N30" s="14">
        <f t="shared" si="4"/>
        <v>0</v>
      </c>
      <c r="O30" s="14">
        <f t="shared" si="4"/>
        <v>0</v>
      </c>
      <c r="P30" s="14">
        <f t="shared" si="4"/>
        <v>0</v>
      </c>
      <c r="Q30" s="14">
        <f t="shared" si="4"/>
        <v>0</v>
      </c>
      <c r="R30" s="14">
        <f t="shared" si="4"/>
        <v>0</v>
      </c>
    </row>
    <row r="31" spans="1:18" ht="16.899999999999999" customHeight="1" x14ac:dyDescent="0.25">
      <c r="A31" s="80" t="s">
        <v>50</v>
      </c>
      <c r="B31" s="80"/>
      <c r="C31" s="80"/>
      <c r="D31" s="80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</row>
    <row r="32" spans="1:18" ht="15" customHeight="1" x14ac:dyDescent="0.25">
      <c r="A32" s="82" t="s">
        <v>110</v>
      </c>
      <c r="B32" s="85" t="s">
        <v>109</v>
      </c>
      <c r="C32" s="88" t="s">
        <v>17</v>
      </c>
      <c r="D32" s="52" t="s">
        <v>102</v>
      </c>
      <c r="E32" s="89">
        <v>10</v>
      </c>
      <c r="F32" s="9"/>
      <c r="G32" s="9"/>
      <c r="H32" s="8"/>
      <c r="I32" s="8"/>
      <c r="J32" s="8">
        <v>-2</v>
      </c>
      <c r="K32" s="8">
        <v>-2</v>
      </c>
      <c r="L32" s="18"/>
      <c r="M32" s="18"/>
      <c r="N32" s="18"/>
      <c r="O32" s="18"/>
      <c r="P32" s="19"/>
      <c r="Q32" s="19"/>
      <c r="R32" s="72">
        <f>SUM(L32:Q32)</f>
        <v>0</v>
      </c>
    </row>
    <row r="33" spans="1:18" x14ac:dyDescent="0.25">
      <c r="A33" s="83"/>
      <c r="B33" s="86"/>
      <c r="C33" s="74"/>
      <c r="D33" s="17" t="s">
        <v>53</v>
      </c>
      <c r="E33" s="90"/>
      <c r="F33" s="8"/>
      <c r="G33" s="8"/>
      <c r="H33" s="8"/>
      <c r="I33" s="8"/>
      <c r="J33" s="8"/>
      <c r="K33" s="8">
        <v>2</v>
      </c>
      <c r="L33" s="20"/>
      <c r="M33" s="20"/>
      <c r="N33" s="20"/>
      <c r="O33" s="20"/>
      <c r="P33" s="19"/>
      <c r="Q33" s="19"/>
      <c r="R33" s="72">
        <f t="shared" ref="R33:R56" si="5">SUM(L33:Q33)</f>
        <v>0</v>
      </c>
    </row>
    <row r="34" spans="1:18" x14ac:dyDescent="0.25">
      <c r="A34" s="83"/>
      <c r="B34" s="86"/>
      <c r="C34" s="74"/>
      <c r="D34" s="52" t="s">
        <v>103</v>
      </c>
      <c r="E34" s="90"/>
      <c r="F34" s="8"/>
      <c r="G34" s="8"/>
      <c r="H34" s="8"/>
      <c r="I34" s="8"/>
      <c r="J34" s="8">
        <v>-2</v>
      </c>
      <c r="K34" s="8">
        <v>-2</v>
      </c>
      <c r="L34" s="20"/>
      <c r="M34" s="20"/>
      <c r="N34" s="20"/>
      <c r="O34" s="20"/>
      <c r="P34" s="19"/>
      <c r="Q34" s="19"/>
      <c r="R34" s="72">
        <f t="shared" si="5"/>
        <v>0</v>
      </c>
    </row>
    <row r="35" spans="1:18" x14ac:dyDescent="0.25">
      <c r="A35" s="83"/>
      <c r="B35" s="86"/>
      <c r="C35" s="74"/>
      <c r="D35" s="52" t="s">
        <v>104</v>
      </c>
      <c r="E35" s="90"/>
      <c r="F35" s="8"/>
      <c r="G35" s="8"/>
      <c r="H35" s="8"/>
      <c r="I35" s="8"/>
      <c r="J35" s="8"/>
      <c r="K35" s="8">
        <v>2</v>
      </c>
      <c r="L35" s="20"/>
      <c r="M35" s="20"/>
      <c r="N35" s="20"/>
      <c r="O35" s="20"/>
      <c r="P35" s="19"/>
      <c r="Q35" s="19"/>
      <c r="R35" s="72">
        <f t="shared" si="5"/>
        <v>0</v>
      </c>
    </row>
    <row r="36" spans="1:18" x14ac:dyDescent="0.25">
      <c r="A36" s="83"/>
      <c r="B36" s="86"/>
      <c r="C36" s="74"/>
      <c r="D36" s="17" t="s">
        <v>54</v>
      </c>
      <c r="E36" s="86"/>
      <c r="F36" s="9"/>
      <c r="G36" s="9"/>
      <c r="H36" s="9"/>
      <c r="I36" s="9"/>
      <c r="J36" s="8"/>
      <c r="K36" s="8">
        <v>2</v>
      </c>
      <c r="L36" s="18"/>
      <c r="M36" s="18"/>
      <c r="N36" s="18"/>
      <c r="O36" s="18"/>
      <c r="P36" s="19"/>
      <c r="Q36" s="19"/>
      <c r="R36" s="72">
        <f t="shared" si="5"/>
        <v>0</v>
      </c>
    </row>
    <row r="37" spans="1:18" x14ac:dyDescent="0.25">
      <c r="A37" s="83"/>
      <c r="B37" s="86"/>
      <c r="C37" s="74"/>
      <c r="D37" s="17" t="s">
        <v>55</v>
      </c>
      <c r="E37" s="86"/>
      <c r="F37" s="9"/>
      <c r="G37" s="9"/>
      <c r="H37" s="9"/>
      <c r="I37" s="9"/>
      <c r="J37" s="9"/>
      <c r="K37" s="8">
        <v>2</v>
      </c>
      <c r="L37" s="18"/>
      <c r="M37" s="18"/>
      <c r="N37" s="18"/>
      <c r="O37" s="18"/>
      <c r="P37" s="19"/>
      <c r="Q37" s="19"/>
      <c r="R37" s="72">
        <f t="shared" si="5"/>
        <v>0</v>
      </c>
    </row>
    <row r="38" spans="1:18" x14ac:dyDescent="0.25">
      <c r="A38" s="83"/>
      <c r="B38" s="86"/>
      <c r="C38" s="74"/>
      <c r="D38" s="17" t="s">
        <v>56</v>
      </c>
      <c r="E38" s="87"/>
      <c r="F38" s="9"/>
      <c r="G38" s="9"/>
      <c r="H38" s="9"/>
      <c r="I38" s="9"/>
      <c r="J38" s="8">
        <v>2</v>
      </c>
      <c r="K38" s="8"/>
      <c r="L38" s="18"/>
      <c r="M38" s="18"/>
      <c r="N38" s="18"/>
      <c r="O38" s="18"/>
      <c r="P38" s="19"/>
      <c r="Q38" s="19"/>
      <c r="R38" s="72">
        <f t="shared" si="5"/>
        <v>0</v>
      </c>
    </row>
    <row r="39" spans="1:18" x14ac:dyDescent="0.25">
      <c r="A39" s="83"/>
      <c r="B39" s="86"/>
      <c r="C39" s="17" t="s">
        <v>20</v>
      </c>
      <c r="D39" s="17" t="s">
        <v>66</v>
      </c>
      <c r="E39" s="47">
        <v>8</v>
      </c>
      <c r="F39" s="9"/>
      <c r="G39" s="9"/>
      <c r="H39" s="9"/>
      <c r="I39" s="9"/>
      <c r="J39" s="8">
        <v>4</v>
      </c>
      <c r="K39" s="8">
        <v>4</v>
      </c>
      <c r="L39" s="18"/>
      <c r="M39" s="18"/>
      <c r="N39" s="18"/>
      <c r="O39" s="18"/>
      <c r="P39" s="48"/>
      <c r="Q39" s="48"/>
      <c r="R39" s="72">
        <f t="shared" si="5"/>
        <v>0</v>
      </c>
    </row>
    <row r="40" spans="1:18" ht="15" customHeight="1" x14ac:dyDescent="0.25">
      <c r="A40" s="83"/>
      <c r="B40" s="86"/>
      <c r="C40" s="88" t="s">
        <v>22</v>
      </c>
      <c r="D40" s="17" t="s">
        <v>57</v>
      </c>
      <c r="E40" s="89">
        <v>24</v>
      </c>
      <c r="F40" s="9"/>
      <c r="G40" s="9"/>
      <c r="H40" s="9"/>
      <c r="I40" s="9"/>
      <c r="J40" s="8">
        <v>3</v>
      </c>
      <c r="K40" s="9"/>
      <c r="L40" s="18"/>
      <c r="M40" s="18"/>
      <c r="N40" s="18"/>
      <c r="O40" s="18"/>
      <c r="P40" s="19"/>
      <c r="Q40" s="19"/>
      <c r="R40" s="72">
        <f t="shared" si="5"/>
        <v>0</v>
      </c>
    </row>
    <row r="41" spans="1:18" x14ac:dyDescent="0.25">
      <c r="A41" s="83"/>
      <c r="B41" s="86"/>
      <c r="C41" s="74"/>
      <c r="D41" s="17" t="s">
        <v>58</v>
      </c>
      <c r="E41" s="90"/>
      <c r="F41" s="9"/>
      <c r="G41" s="9"/>
      <c r="H41" s="9"/>
      <c r="I41" s="9"/>
      <c r="J41" s="69"/>
      <c r="K41" s="69">
        <v>3</v>
      </c>
      <c r="L41" s="18"/>
      <c r="M41" s="18"/>
      <c r="N41" s="18"/>
      <c r="O41" s="18"/>
      <c r="P41" s="19"/>
      <c r="Q41" s="19"/>
      <c r="R41" s="72">
        <f t="shared" si="5"/>
        <v>0</v>
      </c>
    </row>
    <row r="42" spans="1:18" x14ac:dyDescent="0.25">
      <c r="A42" s="83"/>
      <c r="B42" s="86"/>
      <c r="C42" s="74"/>
      <c r="D42" s="17" t="s">
        <v>59</v>
      </c>
      <c r="E42" s="90"/>
      <c r="F42" s="9"/>
      <c r="G42" s="9"/>
      <c r="H42" s="9"/>
      <c r="I42" s="9"/>
      <c r="J42" s="69"/>
      <c r="K42" s="69">
        <v>3</v>
      </c>
      <c r="L42" s="18"/>
      <c r="M42" s="18"/>
      <c r="N42" s="18"/>
      <c r="O42" s="18"/>
      <c r="P42" s="19"/>
      <c r="Q42" s="19"/>
      <c r="R42" s="72">
        <f t="shared" si="5"/>
        <v>0</v>
      </c>
    </row>
    <row r="43" spans="1:18" x14ac:dyDescent="0.25">
      <c r="A43" s="83"/>
      <c r="B43" s="86"/>
      <c r="C43" s="74"/>
      <c r="D43" s="17" t="s">
        <v>60</v>
      </c>
      <c r="E43" s="90"/>
      <c r="F43" s="9"/>
      <c r="G43" s="9"/>
      <c r="H43" s="9"/>
      <c r="I43" s="9"/>
      <c r="J43" s="69">
        <v>3</v>
      </c>
      <c r="K43" s="69"/>
      <c r="L43" s="18"/>
      <c r="M43" s="18"/>
      <c r="N43" s="18"/>
      <c r="O43" s="18"/>
      <c r="P43" s="19"/>
      <c r="Q43" s="19"/>
      <c r="R43" s="72">
        <f t="shared" si="5"/>
        <v>0</v>
      </c>
    </row>
    <row r="44" spans="1:18" x14ac:dyDescent="0.25">
      <c r="A44" s="83"/>
      <c r="B44" s="86"/>
      <c r="C44" s="74"/>
      <c r="D44" s="17" t="s">
        <v>61</v>
      </c>
      <c r="E44" s="90"/>
      <c r="F44" s="9"/>
      <c r="G44" s="9"/>
      <c r="H44" s="9"/>
      <c r="I44" s="9"/>
      <c r="J44" s="8"/>
      <c r="K44" s="8">
        <v>3</v>
      </c>
      <c r="L44" s="18"/>
      <c r="M44" s="18"/>
      <c r="N44" s="18"/>
      <c r="O44" s="18"/>
      <c r="P44" s="19"/>
      <c r="Q44" s="19"/>
      <c r="R44" s="72">
        <f t="shared" si="5"/>
        <v>0</v>
      </c>
    </row>
    <row r="45" spans="1:18" x14ac:dyDescent="0.25">
      <c r="A45" s="83"/>
      <c r="B45" s="86"/>
      <c r="C45" s="74"/>
      <c r="D45" s="17" t="s">
        <v>62</v>
      </c>
      <c r="E45" s="90"/>
      <c r="F45" s="9"/>
      <c r="G45" s="9"/>
      <c r="H45" s="9"/>
      <c r="I45" s="9"/>
      <c r="J45" s="8">
        <v>3</v>
      </c>
      <c r="K45" s="8"/>
      <c r="L45" s="18"/>
      <c r="M45" s="18"/>
      <c r="N45" s="18"/>
      <c r="O45" s="18"/>
      <c r="P45" s="19"/>
      <c r="Q45" s="19"/>
      <c r="R45" s="72">
        <f t="shared" si="5"/>
        <v>0</v>
      </c>
    </row>
    <row r="46" spans="1:18" ht="15" customHeight="1" x14ac:dyDescent="0.25">
      <c r="A46" s="83"/>
      <c r="B46" s="86"/>
      <c r="C46" s="74"/>
      <c r="D46" s="17" t="s">
        <v>63</v>
      </c>
      <c r="E46" s="91"/>
      <c r="F46" s="9"/>
      <c r="G46" s="21"/>
      <c r="H46" s="8"/>
      <c r="I46" s="8">
        <v>2</v>
      </c>
      <c r="J46" s="9"/>
      <c r="K46" s="9"/>
      <c r="L46" s="18"/>
      <c r="M46" s="18"/>
      <c r="N46" s="18"/>
      <c r="O46" s="18"/>
      <c r="P46" s="19"/>
      <c r="Q46" s="19"/>
      <c r="R46" s="72">
        <f t="shared" si="5"/>
        <v>0</v>
      </c>
    </row>
    <row r="47" spans="1:18" ht="22.5" x14ac:dyDescent="0.25">
      <c r="A47" s="83"/>
      <c r="B47" s="86"/>
      <c r="C47" s="74"/>
      <c r="D47" s="17" t="s">
        <v>64</v>
      </c>
      <c r="E47" s="91"/>
      <c r="F47" s="9"/>
      <c r="G47" s="21"/>
      <c r="H47" s="8">
        <v>2</v>
      </c>
      <c r="I47" s="8"/>
      <c r="J47" s="9"/>
      <c r="K47" s="9"/>
      <c r="L47" s="18"/>
      <c r="M47" s="18"/>
      <c r="N47" s="18"/>
      <c r="O47" s="18"/>
      <c r="P47" s="19"/>
      <c r="Q47" s="19"/>
      <c r="R47" s="72">
        <f t="shared" si="5"/>
        <v>0</v>
      </c>
    </row>
    <row r="48" spans="1:18" ht="22.5" x14ac:dyDescent="0.25">
      <c r="A48" s="83"/>
      <c r="B48" s="86"/>
      <c r="C48" s="74"/>
      <c r="D48" s="17" t="s">
        <v>65</v>
      </c>
      <c r="E48" s="92"/>
      <c r="F48" s="9"/>
      <c r="G48" s="21"/>
      <c r="H48" s="8"/>
      <c r="I48" s="8"/>
      <c r="J48" s="8">
        <v>1</v>
      </c>
      <c r="K48" s="8">
        <v>1</v>
      </c>
      <c r="L48" s="18"/>
      <c r="M48" s="18"/>
      <c r="N48" s="18"/>
      <c r="O48" s="18"/>
      <c r="P48" s="19"/>
      <c r="Q48" s="19"/>
      <c r="R48" s="72">
        <f t="shared" si="5"/>
        <v>0</v>
      </c>
    </row>
    <row r="49" spans="1:18" ht="15" customHeight="1" x14ac:dyDescent="0.25">
      <c r="A49" s="83"/>
      <c r="B49" s="86"/>
      <c r="C49" s="79" t="s">
        <v>105</v>
      </c>
      <c r="D49" s="17" t="s">
        <v>67</v>
      </c>
      <c r="E49" s="89">
        <v>2</v>
      </c>
      <c r="F49" s="9"/>
      <c r="G49" s="9"/>
      <c r="H49" s="9"/>
      <c r="I49" s="9"/>
      <c r="J49" s="8">
        <v>1</v>
      </c>
      <c r="K49" s="8">
        <v>-1</v>
      </c>
      <c r="L49" s="18"/>
      <c r="M49" s="18"/>
      <c r="N49" s="18"/>
      <c r="O49" s="18"/>
      <c r="P49" s="19"/>
      <c r="Q49" s="19"/>
      <c r="R49" s="72">
        <f t="shared" si="5"/>
        <v>0</v>
      </c>
    </row>
    <row r="50" spans="1:18" x14ac:dyDescent="0.25">
      <c r="A50" s="83"/>
      <c r="B50" s="86"/>
      <c r="C50" s="74"/>
      <c r="D50" s="17" t="s">
        <v>68</v>
      </c>
      <c r="E50" s="96"/>
      <c r="F50" s="9"/>
      <c r="G50" s="9"/>
      <c r="H50" s="9"/>
      <c r="I50" s="9"/>
      <c r="J50" s="8">
        <v>1</v>
      </c>
      <c r="K50" s="8">
        <v>-1</v>
      </c>
      <c r="L50" s="18"/>
      <c r="M50" s="18"/>
      <c r="N50" s="18"/>
      <c r="O50" s="18"/>
      <c r="P50" s="19"/>
      <c r="Q50" s="19"/>
      <c r="R50" s="72">
        <f t="shared" si="5"/>
        <v>0</v>
      </c>
    </row>
    <row r="51" spans="1:18" x14ac:dyDescent="0.25">
      <c r="A51" s="83"/>
      <c r="B51" s="86"/>
      <c r="C51" s="82" t="s">
        <v>69</v>
      </c>
      <c r="D51" s="52" t="s">
        <v>106</v>
      </c>
      <c r="E51" s="89">
        <v>2</v>
      </c>
      <c r="F51" s="9"/>
      <c r="G51" s="9"/>
      <c r="H51" s="9"/>
      <c r="I51" s="9"/>
      <c r="J51" s="8">
        <v>-2</v>
      </c>
      <c r="K51" s="8">
        <v>-2</v>
      </c>
      <c r="L51" s="18"/>
      <c r="M51" s="18"/>
      <c r="N51" s="18"/>
      <c r="O51" s="18"/>
      <c r="P51" s="48"/>
      <c r="Q51" s="48"/>
      <c r="R51" s="72">
        <f t="shared" si="5"/>
        <v>0</v>
      </c>
    </row>
    <row r="52" spans="1:18" x14ac:dyDescent="0.25">
      <c r="A52" s="83"/>
      <c r="B52" s="86"/>
      <c r="C52" s="86"/>
      <c r="D52" s="17" t="s">
        <v>70</v>
      </c>
      <c r="E52" s="90"/>
      <c r="F52" s="9"/>
      <c r="G52" s="9"/>
      <c r="H52" s="9"/>
      <c r="I52" s="9"/>
      <c r="J52" s="8">
        <v>-2</v>
      </c>
      <c r="K52" s="8">
        <v>-2</v>
      </c>
      <c r="L52" s="18"/>
      <c r="M52" s="18"/>
      <c r="N52" s="18"/>
      <c r="O52" s="18"/>
      <c r="P52" s="19"/>
      <c r="Q52" s="19"/>
      <c r="R52" s="72">
        <f t="shared" si="5"/>
        <v>0</v>
      </c>
    </row>
    <row r="53" spans="1:18" x14ac:dyDescent="0.25">
      <c r="A53" s="83"/>
      <c r="B53" s="86"/>
      <c r="C53" s="87"/>
      <c r="D53" s="52" t="s">
        <v>107</v>
      </c>
      <c r="E53" s="96"/>
      <c r="F53" s="9"/>
      <c r="G53" s="9"/>
      <c r="H53" s="9"/>
      <c r="I53" s="9"/>
      <c r="J53" s="8">
        <v>-2</v>
      </c>
      <c r="K53" s="8">
        <v>2</v>
      </c>
      <c r="L53" s="18"/>
      <c r="M53" s="18"/>
      <c r="N53" s="18"/>
      <c r="O53" s="18"/>
      <c r="P53" s="48"/>
      <c r="Q53" s="48"/>
      <c r="R53" s="72">
        <f t="shared" si="5"/>
        <v>0</v>
      </c>
    </row>
    <row r="54" spans="1:18" x14ac:dyDescent="0.25">
      <c r="A54" s="83"/>
      <c r="B54" s="86"/>
      <c r="C54" s="82" t="s">
        <v>71</v>
      </c>
      <c r="D54" s="52" t="s">
        <v>108</v>
      </c>
      <c r="E54" s="89">
        <v>4</v>
      </c>
      <c r="F54" s="9"/>
      <c r="G54" s="9"/>
      <c r="H54" s="9"/>
      <c r="I54" s="9"/>
      <c r="J54" s="8">
        <v>2</v>
      </c>
      <c r="K54" s="8">
        <v>-2</v>
      </c>
      <c r="L54" s="18"/>
      <c r="M54" s="18"/>
      <c r="N54" s="18"/>
      <c r="O54" s="18"/>
      <c r="P54" s="48"/>
      <c r="Q54" s="48"/>
      <c r="R54" s="72">
        <f t="shared" si="5"/>
        <v>0</v>
      </c>
    </row>
    <row r="55" spans="1:18" x14ac:dyDescent="0.25">
      <c r="A55" s="83"/>
      <c r="B55" s="87"/>
      <c r="C55" s="86"/>
      <c r="D55" s="17" t="s">
        <v>72</v>
      </c>
      <c r="E55" s="96"/>
      <c r="F55" s="9"/>
      <c r="G55" s="8"/>
      <c r="H55" s="8"/>
      <c r="I55" s="8"/>
      <c r="J55" s="8">
        <v>-2</v>
      </c>
      <c r="K55" s="8">
        <v>2</v>
      </c>
      <c r="L55" s="18"/>
      <c r="M55" s="18"/>
      <c r="N55" s="18"/>
      <c r="O55" s="18"/>
      <c r="P55" s="19"/>
      <c r="Q55" s="19"/>
      <c r="R55" s="72">
        <f t="shared" si="5"/>
        <v>0</v>
      </c>
    </row>
    <row r="56" spans="1:18" ht="45.75" customHeight="1" x14ac:dyDescent="0.25">
      <c r="A56" s="83"/>
      <c r="B56" s="109" t="s">
        <v>112</v>
      </c>
      <c r="C56" s="110"/>
      <c r="D56" s="111"/>
      <c r="E56" s="53" t="s">
        <v>111</v>
      </c>
      <c r="F56" s="8">
        <v>1</v>
      </c>
      <c r="G56" s="8">
        <v>1</v>
      </c>
      <c r="H56" s="8">
        <v>1</v>
      </c>
      <c r="I56" s="8">
        <v>1</v>
      </c>
      <c r="J56" s="8">
        <v>1</v>
      </c>
      <c r="K56" s="8">
        <v>1</v>
      </c>
      <c r="L56" s="18"/>
      <c r="M56" s="18"/>
      <c r="N56" s="18"/>
      <c r="O56" s="18"/>
      <c r="P56" s="48"/>
      <c r="Q56" s="48"/>
      <c r="R56" s="72">
        <f t="shared" si="5"/>
        <v>0</v>
      </c>
    </row>
    <row r="57" spans="1:18" ht="16.149999999999999" customHeight="1" x14ac:dyDescent="0.25">
      <c r="A57" s="83"/>
      <c r="B57" s="97" t="s">
        <v>75</v>
      </c>
      <c r="C57" s="98"/>
      <c r="D57" s="99"/>
      <c r="E57" s="8">
        <v>56</v>
      </c>
      <c r="F57" s="8">
        <v>1</v>
      </c>
      <c r="G57" s="8">
        <v>1</v>
      </c>
      <c r="H57" s="8">
        <v>3</v>
      </c>
      <c r="I57" s="8">
        <v>3</v>
      </c>
      <c r="J57" s="8">
        <v>21</v>
      </c>
      <c r="K57" s="8">
        <v>27</v>
      </c>
      <c r="L57" s="14">
        <f t="shared" ref="L57:Q57" si="6">SUM(L32:L56)</f>
        <v>0</v>
      </c>
      <c r="M57" s="14">
        <f>SUM(M32:M56)</f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  <c r="R57" s="22">
        <f>SUM(R32:R56)</f>
        <v>0</v>
      </c>
    </row>
    <row r="58" spans="1:18" ht="16.149999999999999" customHeight="1" x14ac:dyDescent="0.25">
      <c r="A58" s="84"/>
      <c r="B58" s="100" t="s">
        <v>76</v>
      </c>
      <c r="C58" s="101"/>
      <c r="D58" s="102"/>
      <c r="E58" s="103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5"/>
    </row>
    <row r="59" spans="1:18" ht="16.149999999999999" customHeight="1" x14ac:dyDescent="0.25">
      <c r="A59" s="106" t="s">
        <v>77</v>
      </c>
      <c r="B59" s="107"/>
      <c r="C59" s="107"/>
      <c r="D59" s="108"/>
      <c r="E59" s="103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5"/>
      <c r="R59" s="22"/>
    </row>
    <row r="60" spans="1:18" x14ac:dyDescent="0.25">
      <c r="D60" s="43"/>
    </row>
    <row r="61" spans="1:18" x14ac:dyDescent="0.25">
      <c r="E61" s="43"/>
      <c r="F61" s="43"/>
      <c r="G61" s="43"/>
    </row>
  </sheetData>
  <mergeCells count="53">
    <mergeCell ref="A1:B3"/>
    <mergeCell ref="C1:E2"/>
    <mergeCell ref="F1:G2"/>
    <mergeCell ref="H1:I2"/>
    <mergeCell ref="J1:K2"/>
    <mergeCell ref="L1:M2"/>
    <mergeCell ref="N1:O2"/>
    <mergeCell ref="P1:Q2"/>
    <mergeCell ref="R1:R2"/>
    <mergeCell ref="A4:A25"/>
    <mergeCell ref="B4:B25"/>
    <mergeCell ref="C4:C5"/>
    <mergeCell ref="C7:C9"/>
    <mergeCell ref="E7:E9"/>
    <mergeCell ref="C10:C13"/>
    <mergeCell ref="E10:E13"/>
    <mergeCell ref="C14:C16"/>
    <mergeCell ref="E14:E16"/>
    <mergeCell ref="C17:C19"/>
    <mergeCell ref="E17:E19"/>
    <mergeCell ref="C20:C21"/>
    <mergeCell ref="E20:E21"/>
    <mergeCell ref="C22:C23"/>
    <mergeCell ref="E22:E23"/>
    <mergeCell ref="C24:D24"/>
    <mergeCell ref="C25:D25"/>
    <mergeCell ref="A26:A28"/>
    <mergeCell ref="B26:D26"/>
    <mergeCell ref="E26:E28"/>
    <mergeCell ref="B28:D28"/>
    <mergeCell ref="A29:D29"/>
    <mergeCell ref="B27:D27"/>
    <mergeCell ref="A59:D59"/>
    <mergeCell ref="E59:Q59"/>
    <mergeCell ref="A30:D30"/>
    <mergeCell ref="A31:D31"/>
    <mergeCell ref="E31:R31"/>
    <mergeCell ref="A32:A58"/>
    <mergeCell ref="C32:C38"/>
    <mergeCell ref="C40:C48"/>
    <mergeCell ref="C49:C50"/>
    <mergeCell ref="E32:E38"/>
    <mergeCell ref="C51:C53"/>
    <mergeCell ref="C54:C55"/>
    <mergeCell ref="B32:B55"/>
    <mergeCell ref="E40:E48"/>
    <mergeCell ref="E49:E50"/>
    <mergeCell ref="E51:E53"/>
    <mergeCell ref="E54:E55"/>
    <mergeCell ref="B57:D57"/>
    <mergeCell ref="B58:D58"/>
    <mergeCell ref="E58:R58"/>
    <mergeCell ref="B56:D56"/>
  </mergeCells>
  <phoneticPr fontId="16" type="noConversion"/>
  <pageMargins left="0.7" right="0.7" top="0.3" bottom="0.3" header="0.3" footer="0.3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E033B-CE5A-4FD9-BA11-35A598C467DE}">
  <dimension ref="A1:AMK60"/>
  <sheetViews>
    <sheetView topLeftCell="A36" zoomScaleNormal="100" workbookViewId="0">
      <selection activeCell="R60" sqref="R60"/>
    </sheetView>
  </sheetViews>
  <sheetFormatPr defaultRowHeight="16.5" x14ac:dyDescent="0.25"/>
  <cols>
    <col min="1" max="1" width="3.25" style="60" customWidth="1"/>
    <col min="2" max="2" width="3" style="60" customWidth="1"/>
    <col min="3" max="3" width="8.875" style="60" customWidth="1"/>
    <col min="4" max="4" width="18.5" style="60" customWidth="1"/>
    <col min="5" max="5" width="5.5" style="60" customWidth="1"/>
    <col min="6" max="11" width="5.5" style="2" customWidth="1"/>
    <col min="12" max="17" width="6.5" style="60" customWidth="1"/>
    <col min="18" max="18" width="8.5" style="60" customWidth="1"/>
    <col min="19" max="1025" width="8.5" style="35" customWidth="1"/>
  </cols>
  <sheetData>
    <row r="1" spans="1:18" ht="15" customHeight="1" x14ac:dyDescent="0.25">
      <c r="A1" s="116" t="s">
        <v>93</v>
      </c>
      <c r="B1" s="116"/>
      <c r="C1" s="74" t="s">
        <v>1</v>
      </c>
      <c r="D1" s="74"/>
      <c r="E1" s="74"/>
      <c r="F1" s="78" t="s">
        <v>2</v>
      </c>
      <c r="G1" s="78"/>
      <c r="H1" s="78" t="s">
        <v>3</v>
      </c>
      <c r="I1" s="78"/>
      <c r="J1" s="78" t="s">
        <v>4</v>
      </c>
      <c r="K1" s="78"/>
      <c r="L1" s="74" t="s">
        <v>5</v>
      </c>
      <c r="M1" s="74"/>
      <c r="N1" s="74" t="s">
        <v>6</v>
      </c>
      <c r="O1" s="74"/>
      <c r="P1" s="74" t="s">
        <v>7</v>
      </c>
      <c r="Q1" s="74"/>
      <c r="R1" s="74" t="s">
        <v>8</v>
      </c>
    </row>
    <row r="2" spans="1:18" x14ac:dyDescent="0.25">
      <c r="A2" s="116"/>
      <c r="B2" s="116"/>
      <c r="C2" s="74"/>
      <c r="D2" s="74"/>
      <c r="E2" s="74"/>
      <c r="F2" s="78"/>
      <c r="G2" s="78"/>
      <c r="H2" s="78"/>
      <c r="I2" s="78"/>
      <c r="J2" s="78"/>
      <c r="K2" s="78"/>
      <c r="L2" s="74"/>
      <c r="M2" s="74"/>
      <c r="N2" s="74"/>
      <c r="O2" s="74"/>
      <c r="P2" s="74"/>
      <c r="Q2" s="74"/>
      <c r="R2" s="74"/>
    </row>
    <row r="3" spans="1:18" ht="22.5" x14ac:dyDescent="0.25">
      <c r="A3" s="116"/>
      <c r="B3" s="116"/>
      <c r="C3" s="54" t="s">
        <v>9</v>
      </c>
      <c r="D3" s="54" t="s">
        <v>10</v>
      </c>
      <c r="E3" s="59" t="s">
        <v>11</v>
      </c>
      <c r="F3" s="55" t="s">
        <v>12</v>
      </c>
      <c r="G3" s="55" t="s">
        <v>13</v>
      </c>
      <c r="H3" s="55" t="s">
        <v>12</v>
      </c>
      <c r="I3" s="55" t="s">
        <v>13</v>
      </c>
      <c r="J3" s="55" t="s">
        <v>12</v>
      </c>
      <c r="K3" s="55" t="s">
        <v>13</v>
      </c>
      <c r="L3" s="54" t="s">
        <v>12</v>
      </c>
      <c r="M3" s="54" t="s">
        <v>13</v>
      </c>
      <c r="N3" s="54" t="s">
        <v>12</v>
      </c>
      <c r="O3" s="54" t="s">
        <v>13</v>
      </c>
      <c r="P3" s="54" t="s">
        <v>12</v>
      </c>
      <c r="Q3" s="54" t="s">
        <v>13</v>
      </c>
      <c r="R3" s="54" t="s">
        <v>14</v>
      </c>
    </row>
    <row r="4" spans="1:18" ht="15" customHeight="1" x14ac:dyDescent="0.25">
      <c r="A4" s="74" t="s">
        <v>15</v>
      </c>
      <c r="B4" s="75" t="s">
        <v>16</v>
      </c>
      <c r="C4" s="75" t="s">
        <v>17</v>
      </c>
      <c r="D4" s="54" t="s">
        <v>18</v>
      </c>
      <c r="E4" s="58">
        <v>20</v>
      </c>
      <c r="F4" s="62">
        <v>4</v>
      </c>
      <c r="G4" s="62">
        <v>4</v>
      </c>
      <c r="H4" s="62">
        <v>4</v>
      </c>
      <c r="I4" s="62">
        <v>4</v>
      </c>
      <c r="J4" s="62">
        <v>4</v>
      </c>
      <c r="K4" s="9"/>
      <c r="L4" s="10"/>
      <c r="M4" s="10"/>
      <c r="N4" s="10"/>
      <c r="O4" s="10"/>
      <c r="P4" s="10"/>
      <c r="Q4" s="10"/>
      <c r="R4" s="10">
        <f t="shared" ref="R4:R25" si="0">SUM(L4:Q4)</f>
        <v>0</v>
      </c>
    </row>
    <row r="5" spans="1:18" x14ac:dyDescent="0.25">
      <c r="A5" s="74"/>
      <c r="B5" s="74"/>
      <c r="C5" s="74"/>
      <c r="D5" s="54" t="s">
        <v>19</v>
      </c>
      <c r="E5" s="58">
        <v>18</v>
      </c>
      <c r="F5" s="62">
        <v>4</v>
      </c>
      <c r="G5" s="62">
        <v>4</v>
      </c>
      <c r="H5" s="62">
        <v>4</v>
      </c>
      <c r="I5" s="62">
        <v>4</v>
      </c>
      <c r="J5" s="62">
        <v>2</v>
      </c>
      <c r="K5" s="62" t="s">
        <v>14</v>
      </c>
      <c r="L5" s="10"/>
      <c r="M5" s="10"/>
      <c r="N5" s="10"/>
      <c r="O5" s="10"/>
      <c r="P5" s="10"/>
      <c r="Q5" s="10"/>
      <c r="R5" s="10">
        <f t="shared" si="0"/>
        <v>0</v>
      </c>
    </row>
    <row r="6" spans="1:18" x14ac:dyDescent="0.25">
      <c r="A6" s="74"/>
      <c r="B6" s="74"/>
      <c r="C6" s="59" t="s">
        <v>20</v>
      </c>
      <c r="D6" s="54" t="s">
        <v>21</v>
      </c>
      <c r="E6" s="58">
        <v>16</v>
      </c>
      <c r="F6" s="62">
        <v>4</v>
      </c>
      <c r="G6" s="62">
        <v>4</v>
      </c>
      <c r="H6" s="62">
        <v>4</v>
      </c>
      <c r="I6" s="62">
        <v>4</v>
      </c>
      <c r="J6" s="9"/>
      <c r="K6" s="62" t="s">
        <v>14</v>
      </c>
      <c r="L6" s="10"/>
      <c r="M6" s="10"/>
      <c r="N6" s="10"/>
      <c r="O6" s="10"/>
      <c r="P6" s="10"/>
      <c r="Q6" s="10"/>
      <c r="R6" s="10">
        <f t="shared" si="0"/>
        <v>0</v>
      </c>
    </row>
    <row r="7" spans="1:18" ht="15" customHeight="1" x14ac:dyDescent="0.25">
      <c r="A7" s="74"/>
      <c r="B7" s="74"/>
      <c r="C7" s="75" t="s">
        <v>22</v>
      </c>
      <c r="D7" s="54" t="s">
        <v>23</v>
      </c>
      <c r="E7" s="76">
        <f>SUM(F7:I9)</f>
        <v>18</v>
      </c>
      <c r="F7" s="62">
        <v>2</v>
      </c>
      <c r="G7" s="62">
        <v>2</v>
      </c>
      <c r="H7" s="62">
        <v>2</v>
      </c>
      <c r="I7" s="62"/>
      <c r="J7" s="9"/>
      <c r="K7" s="62" t="s">
        <v>14</v>
      </c>
      <c r="L7" s="10"/>
      <c r="M7" s="10"/>
      <c r="N7" s="10"/>
      <c r="O7" s="10"/>
      <c r="P7" s="10"/>
      <c r="Q7" s="10"/>
      <c r="R7" s="10">
        <f t="shared" si="0"/>
        <v>0</v>
      </c>
    </row>
    <row r="8" spans="1:18" x14ac:dyDescent="0.25">
      <c r="A8" s="74"/>
      <c r="B8" s="74"/>
      <c r="C8" s="74"/>
      <c r="D8" s="54" t="s">
        <v>24</v>
      </c>
      <c r="E8" s="76"/>
      <c r="F8" s="62">
        <v>2</v>
      </c>
      <c r="G8" s="62">
        <v>2</v>
      </c>
      <c r="H8" s="62"/>
      <c r="I8" s="62">
        <v>2</v>
      </c>
      <c r="J8" s="9"/>
      <c r="K8" s="62" t="s">
        <v>14</v>
      </c>
      <c r="L8" s="10"/>
      <c r="M8" s="10"/>
      <c r="N8" s="10"/>
      <c r="O8" s="10"/>
      <c r="P8" s="10"/>
      <c r="Q8" s="10"/>
      <c r="R8" s="10">
        <f t="shared" si="0"/>
        <v>0</v>
      </c>
    </row>
    <row r="9" spans="1:18" x14ac:dyDescent="0.25">
      <c r="A9" s="74"/>
      <c r="B9" s="74"/>
      <c r="C9" s="74"/>
      <c r="D9" s="54" t="s">
        <v>25</v>
      </c>
      <c r="E9" s="76"/>
      <c r="F9" s="62"/>
      <c r="G9" s="62"/>
      <c r="H9" s="62">
        <v>3</v>
      </c>
      <c r="I9" s="62">
        <v>3</v>
      </c>
      <c r="J9" s="9"/>
      <c r="K9" s="62" t="s">
        <v>14</v>
      </c>
      <c r="L9" s="10"/>
      <c r="M9" s="10"/>
      <c r="N9" s="10"/>
      <c r="O9" s="10"/>
      <c r="P9" s="10"/>
      <c r="Q9" s="10"/>
      <c r="R9" s="10">
        <f t="shared" si="0"/>
        <v>0</v>
      </c>
    </row>
    <row r="10" spans="1:18" ht="15" customHeight="1" x14ac:dyDescent="0.25">
      <c r="A10" s="74"/>
      <c r="B10" s="74"/>
      <c r="C10" s="75" t="s">
        <v>26</v>
      </c>
      <c r="D10" s="11" t="s">
        <v>27</v>
      </c>
      <c r="E10" s="76">
        <v>12</v>
      </c>
      <c r="F10" s="62">
        <v>2</v>
      </c>
      <c r="G10" s="62"/>
      <c r="H10" s="62">
        <v>2</v>
      </c>
      <c r="I10" s="62">
        <v>-2</v>
      </c>
      <c r="J10" s="9"/>
      <c r="K10" s="62" t="s">
        <v>14</v>
      </c>
      <c r="L10" s="10"/>
      <c r="M10" s="10"/>
      <c r="N10" s="10"/>
      <c r="O10" s="10"/>
      <c r="P10" s="10"/>
      <c r="Q10" s="10"/>
      <c r="R10" s="10">
        <f t="shared" si="0"/>
        <v>0</v>
      </c>
    </row>
    <row r="11" spans="1:18" x14ac:dyDescent="0.25">
      <c r="A11" s="74"/>
      <c r="B11" s="74"/>
      <c r="C11" s="74"/>
      <c r="D11" s="11" t="s">
        <v>28</v>
      </c>
      <c r="E11" s="76"/>
      <c r="F11" s="62"/>
      <c r="G11" s="69">
        <v>2</v>
      </c>
      <c r="H11" s="69">
        <v>-2</v>
      </c>
      <c r="I11" s="62">
        <v>2</v>
      </c>
      <c r="J11" s="9"/>
      <c r="K11" s="62" t="s">
        <v>14</v>
      </c>
      <c r="L11" s="10"/>
      <c r="M11" s="10"/>
      <c r="N11" s="10"/>
      <c r="O11" s="10"/>
      <c r="P11" s="10"/>
      <c r="Q11" s="10"/>
      <c r="R11" s="10">
        <f t="shared" si="0"/>
        <v>0</v>
      </c>
    </row>
    <row r="12" spans="1:18" x14ac:dyDescent="0.25">
      <c r="A12" s="74"/>
      <c r="B12" s="74"/>
      <c r="C12" s="74"/>
      <c r="D12" s="11" t="s">
        <v>29</v>
      </c>
      <c r="E12" s="76"/>
      <c r="F12" s="62"/>
      <c r="G12" s="62">
        <v>2</v>
      </c>
      <c r="H12" s="62"/>
      <c r="I12" s="62"/>
      <c r="J12" s="9"/>
      <c r="K12" s="62" t="s">
        <v>14</v>
      </c>
      <c r="L12" s="10"/>
      <c r="M12" s="10"/>
      <c r="N12" s="10"/>
      <c r="O12" s="10"/>
      <c r="P12" s="10"/>
      <c r="Q12" s="10"/>
      <c r="R12" s="10">
        <f t="shared" si="0"/>
        <v>0</v>
      </c>
    </row>
    <row r="13" spans="1:18" ht="22.9" customHeight="1" x14ac:dyDescent="0.25">
      <c r="A13" s="74"/>
      <c r="B13" s="74"/>
      <c r="C13" s="74"/>
      <c r="D13" s="11" t="s">
        <v>30</v>
      </c>
      <c r="E13" s="76"/>
      <c r="F13" s="62">
        <v>2</v>
      </c>
      <c r="G13" s="62"/>
      <c r="H13" s="62" t="s">
        <v>14</v>
      </c>
      <c r="I13" s="62" t="s">
        <v>14</v>
      </c>
      <c r="J13" s="62" t="s">
        <v>14</v>
      </c>
      <c r="K13" s="62" t="s">
        <v>14</v>
      </c>
      <c r="L13" s="10"/>
      <c r="M13" s="10"/>
      <c r="N13" s="10"/>
      <c r="O13" s="10"/>
      <c r="P13" s="10"/>
      <c r="Q13" s="10"/>
      <c r="R13" s="10">
        <f t="shared" si="0"/>
        <v>0</v>
      </c>
    </row>
    <row r="14" spans="1:18" ht="15" customHeight="1" x14ac:dyDescent="0.25">
      <c r="A14" s="74"/>
      <c r="B14" s="74"/>
      <c r="C14" s="75" t="s">
        <v>31</v>
      </c>
      <c r="D14" s="54" t="s">
        <v>32</v>
      </c>
      <c r="E14" s="76">
        <v>10</v>
      </c>
      <c r="F14" s="62">
        <v>1</v>
      </c>
      <c r="G14" s="62">
        <v>1</v>
      </c>
      <c r="H14" s="62">
        <v>1</v>
      </c>
      <c r="I14" s="62">
        <v>1</v>
      </c>
      <c r="J14" s="62" t="s">
        <v>14</v>
      </c>
      <c r="K14" s="62" t="s">
        <v>14</v>
      </c>
      <c r="L14" s="10"/>
      <c r="M14" s="10"/>
      <c r="N14" s="10"/>
      <c r="O14" s="10"/>
      <c r="P14" s="10"/>
      <c r="Q14" s="10"/>
      <c r="R14" s="10">
        <f t="shared" si="0"/>
        <v>0</v>
      </c>
    </row>
    <row r="15" spans="1:18" x14ac:dyDescent="0.25">
      <c r="A15" s="74"/>
      <c r="B15" s="74"/>
      <c r="C15" s="74"/>
      <c r="D15" s="54" t="s">
        <v>33</v>
      </c>
      <c r="E15" s="76"/>
      <c r="F15" s="62">
        <v>1</v>
      </c>
      <c r="G15" s="62">
        <v>1</v>
      </c>
      <c r="H15" s="62">
        <v>1</v>
      </c>
      <c r="I15" s="62">
        <v>1</v>
      </c>
      <c r="J15" s="62" t="s">
        <v>14</v>
      </c>
      <c r="K15" s="62" t="s">
        <v>14</v>
      </c>
      <c r="L15" s="10"/>
      <c r="M15" s="10"/>
      <c r="N15" s="10"/>
      <c r="O15" s="10"/>
      <c r="P15" s="10"/>
      <c r="Q15" s="10"/>
      <c r="R15" s="10">
        <f t="shared" si="0"/>
        <v>0</v>
      </c>
    </row>
    <row r="16" spans="1:18" x14ac:dyDescent="0.25">
      <c r="A16" s="74"/>
      <c r="B16" s="74"/>
      <c r="C16" s="74"/>
      <c r="D16" s="54" t="s">
        <v>34</v>
      </c>
      <c r="E16" s="76"/>
      <c r="F16" s="62" t="s">
        <v>14</v>
      </c>
      <c r="G16" s="62" t="s">
        <v>14</v>
      </c>
      <c r="H16" s="62" t="s">
        <v>14</v>
      </c>
      <c r="I16" s="62" t="s">
        <v>14</v>
      </c>
      <c r="J16" s="62">
        <v>1</v>
      </c>
      <c r="K16" s="62">
        <v>1</v>
      </c>
      <c r="L16" s="10"/>
      <c r="M16" s="10"/>
      <c r="N16" s="10"/>
      <c r="O16" s="10"/>
      <c r="P16" s="63"/>
      <c r="Q16" s="10"/>
      <c r="R16" s="10">
        <f t="shared" si="0"/>
        <v>0</v>
      </c>
    </row>
    <row r="17" spans="1:1025" ht="15" customHeight="1" x14ac:dyDescent="0.25">
      <c r="A17" s="74"/>
      <c r="B17" s="74"/>
      <c r="C17" s="75" t="s">
        <v>35</v>
      </c>
      <c r="D17" s="54" t="s">
        <v>36</v>
      </c>
      <c r="E17" s="76">
        <v>4</v>
      </c>
      <c r="F17" s="9"/>
      <c r="G17" s="62"/>
      <c r="H17" s="62">
        <v>1</v>
      </c>
      <c r="I17" s="62">
        <v>-1</v>
      </c>
      <c r="J17" s="62" t="s">
        <v>14</v>
      </c>
      <c r="K17" s="62" t="s">
        <v>14</v>
      </c>
      <c r="L17" s="10"/>
      <c r="M17" s="10"/>
      <c r="N17" s="10"/>
      <c r="O17" s="10"/>
      <c r="P17" s="10"/>
      <c r="Q17" s="10"/>
      <c r="R17" s="10">
        <f t="shared" si="0"/>
        <v>0</v>
      </c>
    </row>
    <row r="18" spans="1:1025" x14ac:dyDescent="0.25">
      <c r="A18" s="74"/>
      <c r="B18" s="74"/>
      <c r="C18" s="74"/>
      <c r="D18" s="54" t="s">
        <v>37</v>
      </c>
      <c r="E18" s="76"/>
      <c r="F18" s="62"/>
      <c r="G18" s="9"/>
      <c r="H18" s="62">
        <v>-1</v>
      </c>
      <c r="I18" s="62">
        <v>1</v>
      </c>
      <c r="J18" s="62" t="s">
        <v>14</v>
      </c>
      <c r="K18" s="62" t="s">
        <v>14</v>
      </c>
      <c r="L18" s="10"/>
      <c r="M18" s="10"/>
      <c r="N18" s="10"/>
      <c r="O18" s="10"/>
      <c r="P18" s="10"/>
      <c r="Q18" s="10"/>
      <c r="R18" s="10">
        <f t="shared" si="0"/>
        <v>0</v>
      </c>
    </row>
    <row r="19" spans="1:1025" x14ac:dyDescent="0.25">
      <c r="A19" s="74"/>
      <c r="B19" s="74"/>
      <c r="C19" s="74"/>
      <c r="D19" s="54" t="s">
        <v>38</v>
      </c>
      <c r="E19" s="76"/>
      <c r="F19" s="62" t="s">
        <v>14</v>
      </c>
      <c r="G19" s="62" t="s">
        <v>14</v>
      </c>
      <c r="H19" s="62">
        <v>1</v>
      </c>
      <c r="I19" s="62">
        <v>1</v>
      </c>
      <c r="J19" s="62"/>
      <c r="K19" s="62"/>
      <c r="L19" s="10"/>
      <c r="M19" s="10"/>
      <c r="N19" s="10"/>
      <c r="O19" s="10"/>
      <c r="P19" s="10"/>
      <c r="Q19" s="63"/>
      <c r="R19" s="10">
        <f t="shared" si="0"/>
        <v>0</v>
      </c>
    </row>
    <row r="20" spans="1:1025" ht="15" customHeight="1" x14ac:dyDescent="0.25">
      <c r="A20" s="74"/>
      <c r="B20" s="74"/>
      <c r="C20" s="75" t="s">
        <v>39</v>
      </c>
      <c r="D20" s="54" t="s">
        <v>40</v>
      </c>
      <c r="E20" s="76">
        <v>4</v>
      </c>
      <c r="F20" s="62">
        <v>2</v>
      </c>
      <c r="G20" s="62">
        <v>-2</v>
      </c>
      <c r="H20" s="62" t="s">
        <v>14</v>
      </c>
      <c r="I20" s="62" t="s">
        <v>14</v>
      </c>
      <c r="J20" s="62" t="s">
        <v>14</v>
      </c>
      <c r="K20" s="62" t="s">
        <v>14</v>
      </c>
      <c r="L20" s="10"/>
      <c r="M20" s="10"/>
      <c r="N20" s="10"/>
      <c r="O20" s="10"/>
      <c r="P20" s="10"/>
      <c r="Q20" s="10"/>
      <c r="R20" s="10">
        <f t="shared" si="0"/>
        <v>0</v>
      </c>
    </row>
    <row r="21" spans="1:1025" x14ac:dyDescent="0.25">
      <c r="A21" s="74"/>
      <c r="B21" s="74"/>
      <c r="C21" s="74"/>
      <c r="D21" s="54" t="s">
        <v>41</v>
      </c>
      <c r="E21" s="76"/>
      <c r="F21" s="62">
        <v>-2</v>
      </c>
      <c r="G21" s="62">
        <v>2</v>
      </c>
      <c r="H21" s="62" t="s">
        <v>14</v>
      </c>
      <c r="I21" s="9"/>
      <c r="J21" s="62" t="s">
        <v>14</v>
      </c>
      <c r="K21" s="62" t="s">
        <v>14</v>
      </c>
      <c r="L21" s="10"/>
      <c r="M21" s="10"/>
      <c r="N21" s="10"/>
      <c r="O21" s="10"/>
      <c r="P21" s="10"/>
      <c r="Q21" s="10"/>
      <c r="R21" s="10">
        <f t="shared" si="0"/>
        <v>0</v>
      </c>
    </row>
    <row r="22" spans="1:1025" ht="15" customHeight="1" x14ac:dyDescent="0.25">
      <c r="A22" s="74"/>
      <c r="B22" s="74"/>
      <c r="C22" s="75" t="s">
        <v>42</v>
      </c>
      <c r="D22" s="54" t="s">
        <v>43</v>
      </c>
      <c r="E22" s="76">
        <v>14</v>
      </c>
      <c r="F22" s="62"/>
      <c r="G22" s="62"/>
      <c r="H22" s="62">
        <v>1</v>
      </c>
      <c r="I22" s="62">
        <v>1</v>
      </c>
      <c r="J22" s="62" t="s">
        <v>14</v>
      </c>
      <c r="K22" s="62" t="s">
        <v>14</v>
      </c>
      <c r="L22" s="10"/>
      <c r="M22" s="10"/>
      <c r="N22" s="10"/>
      <c r="O22" s="10"/>
      <c r="P22" s="10"/>
      <c r="Q22" s="10"/>
      <c r="R22" s="10">
        <f t="shared" si="0"/>
        <v>0</v>
      </c>
    </row>
    <row r="23" spans="1:1025" x14ac:dyDescent="0.25">
      <c r="A23" s="74"/>
      <c r="B23" s="74"/>
      <c r="C23" s="74"/>
      <c r="D23" s="54" t="s">
        <v>44</v>
      </c>
      <c r="E23" s="76"/>
      <c r="F23" s="62">
        <v>2</v>
      </c>
      <c r="G23" s="62">
        <v>2</v>
      </c>
      <c r="H23" s="62">
        <v>2</v>
      </c>
      <c r="I23" s="62">
        <v>2</v>
      </c>
      <c r="J23" s="62">
        <v>2</v>
      </c>
      <c r="K23" s="62">
        <v>2</v>
      </c>
      <c r="L23" s="10"/>
      <c r="M23" s="10"/>
      <c r="N23" s="10"/>
      <c r="O23" s="10"/>
      <c r="P23" s="10"/>
      <c r="Q23" s="10"/>
      <c r="R23" s="10">
        <f t="shared" si="0"/>
        <v>0</v>
      </c>
    </row>
    <row r="24" spans="1:1025" ht="15" customHeight="1" x14ac:dyDescent="0.25">
      <c r="A24" s="74"/>
      <c r="B24" s="74"/>
      <c r="C24" s="74" t="s">
        <v>45</v>
      </c>
      <c r="D24" s="74"/>
      <c r="E24" s="58">
        <v>2</v>
      </c>
      <c r="F24" s="62">
        <v>1</v>
      </c>
      <c r="G24" s="62">
        <v>1</v>
      </c>
      <c r="H24" s="62" t="s">
        <v>14</v>
      </c>
      <c r="I24" s="62" t="s">
        <v>14</v>
      </c>
      <c r="J24" s="62"/>
      <c r="K24" s="62"/>
      <c r="L24" s="49"/>
      <c r="M24" s="10"/>
      <c r="N24" s="10"/>
      <c r="O24" s="10"/>
      <c r="P24" s="10"/>
      <c r="Q24" s="10"/>
      <c r="R24" s="10">
        <f t="shared" si="0"/>
        <v>0</v>
      </c>
    </row>
    <row r="25" spans="1:1025" s="35" customFormat="1" ht="15" customHeight="1" x14ac:dyDescent="0.25">
      <c r="A25" s="74"/>
      <c r="B25" s="74"/>
      <c r="C25" s="78" t="s">
        <v>46</v>
      </c>
      <c r="D25" s="78"/>
      <c r="E25" s="62">
        <v>118</v>
      </c>
      <c r="F25" s="62">
        <f>SUM(F4:F24)-F21</f>
        <v>27</v>
      </c>
      <c r="G25" s="62">
        <f>SUM(G4:G24)-G20</f>
        <v>27</v>
      </c>
      <c r="H25" s="62">
        <f>SUM(H4:H24)-H11-H18</f>
        <v>26</v>
      </c>
      <c r="I25" s="62">
        <f>SUM(I4:I24)-I10-I17</f>
        <v>26</v>
      </c>
      <c r="J25" s="62">
        <v>9</v>
      </c>
      <c r="K25" s="62">
        <v>3</v>
      </c>
      <c r="L25" s="62">
        <f t="shared" ref="L25:Q25" si="1">SUM(L4:L24)</f>
        <v>0</v>
      </c>
      <c r="M25" s="62">
        <f t="shared" si="1"/>
        <v>0</v>
      </c>
      <c r="N25" s="62">
        <f t="shared" si="1"/>
        <v>0</v>
      </c>
      <c r="O25" s="62">
        <f t="shared" si="1"/>
        <v>0</v>
      </c>
      <c r="P25" s="62">
        <f t="shared" si="1"/>
        <v>0</v>
      </c>
      <c r="Q25" s="62">
        <f t="shared" si="1"/>
        <v>0</v>
      </c>
      <c r="R25" s="62">
        <f>SUM(R4:R24)</f>
        <v>0</v>
      </c>
    </row>
    <row r="26" spans="1:1025" ht="16.5" customHeight="1" x14ac:dyDescent="0.25">
      <c r="A26" s="74" t="s">
        <v>47</v>
      </c>
      <c r="B26" s="79" t="s">
        <v>100</v>
      </c>
      <c r="C26" s="74"/>
      <c r="D26" s="74"/>
      <c r="E26" s="76">
        <v>6</v>
      </c>
      <c r="F26" s="62"/>
      <c r="G26" s="62"/>
      <c r="H26" s="62">
        <v>1</v>
      </c>
      <c r="I26" s="62">
        <v>1</v>
      </c>
      <c r="J26" s="62" t="s">
        <v>14</v>
      </c>
      <c r="K26" s="62" t="s">
        <v>14</v>
      </c>
      <c r="L26" s="61" t="s">
        <v>14</v>
      </c>
      <c r="M26" s="61" t="s">
        <v>14</v>
      </c>
      <c r="N26" s="61" t="s">
        <v>14</v>
      </c>
      <c r="O26" s="61" t="s">
        <v>14</v>
      </c>
      <c r="P26" s="61" t="s">
        <v>14</v>
      </c>
      <c r="Q26" s="61"/>
      <c r="R26" s="61">
        <f>SUM(L26:Q26)</f>
        <v>0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  <c r="AMK26" s="3"/>
    </row>
    <row r="27" spans="1:1025" ht="16.5" customHeight="1" x14ac:dyDescent="0.25">
      <c r="A27" s="74"/>
      <c r="B27" s="79" t="s">
        <v>101</v>
      </c>
      <c r="C27" s="74"/>
      <c r="D27" s="74"/>
      <c r="E27" s="76"/>
      <c r="F27" s="62">
        <v>1</v>
      </c>
      <c r="G27" s="62">
        <v>1</v>
      </c>
      <c r="H27" s="62"/>
      <c r="I27" s="62"/>
      <c r="J27" s="62"/>
      <c r="K27" s="62"/>
      <c r="L27" s="61"/>
      <c r="M27" s="61"/>
      <c r="N27" s="61"/>
      <c r="O27" s="61"/>
      <c r="P27" s="61"/>
      <c r="Q27" s="61"/>
      <c r="R27" s="72">
        <f t="shared" ref="R27:R28" si="2">SUM(L27:Q27)</f>
        <v>0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  <c r="AMK27" s="3"/>
    </row>
    <row r="28" spans="1:1025" ht="16.5" customHeight="1" x14ac:dyDescent="0.25">
      <c r="A28" s="74"/>
      <c r="B28" s="79" t="s">
        <v>99</v>
      </c>
      <c r="C28" s="74"/>
      <c r="D28" s="74"/>
      <c r="E28" s="76"/>
      <c r="F28" s="62">
        <v>1</v>
      </c>
      <c r="G28" s="62">
        <v>1</v>
      </c>
      <c r="H28" s="62"/>
      <c r="I28" s="62"/>
      <c r="J28" s="62" t="s">
        <v>14</v>
      </c>
      <c r="K28" s="62" t="s">
        <v>14</v>
      </c>
      <c r="L28" s="61" t="s">
        <v>14</v>
      </c>
      <c r="M28" s="61" t="s">
        <v>14</v>
      </c>
      <c r="N28" s="61" t="s">
        <v>14</v>
      </c>
      <c r="O28" s="61" t="s">
        <v>14</v>
      </c>
      <c r="P28" s="61" t="s">
        <v>14</v>
      </c>
      <c r="Q28" s="61"/>
      <c r="R28" s="72">
        <f t="shared" si="2"/>
        <v>0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  <c r="AMJ28" s="3"/>
      <c r="AMK28" s="3"/>
    </row>
    <row r="29" spans="1:1025" s="35" customFormat="1" ht="16.899999999999999" customHeight="1" x14ac:dyDescent="0.25">
      <c r="A29" s="78" t="s">
        <v>48</v>
      </c>
      <c r="B29" s="78"/>
      <c r="C29" s="78"/>
      <c r="D29" s="78"/>
      <c r="E29" s="62">
        <v>6</v>
      </c>
      <c r="F29" s="62">
        <v>2</v>
      </c>
      <c r="G29" s="62">
        <v>2</v>
      </c>
      <c r="H29" s="62">
        <v>1</v>
      </c>
      <c r="I29" s="62">
        <v>1</v>
      </c>
      <c r="J29" s="9"/>
      <c r="K29" s="9"/>
      <c r="L29" s="62">
        <f t="shared" ref="L29:Q29" si="3">SUM(L26:L28)</f>
        <v>0</v>
      </c>
      <c r="M29" s="62">
        <f t="shared" si="3"/>
        <v>0</v>
      </c>
      <c r="N29" s="62">
        <f t="shared" si="3"/>
        <v>0</v>
      </c>
      <c r="O29" s="62">
        <f t="shared" si="3"/>
        <v>0</v>
      </c>
      <c r="P29" s="62">
        <f t="shared" si="3"/>
        <v>0</v>
      </c>
      <c r="Q29" s="62">
        <f t="shared" si="3"/>
        <v>0</v>
      </c>
      <c r="R29" s="62">
        <f>SUM(R26:R28)</f>
        <v>0</v>
      </c>
    </row>
    <row r="30" spans="1:1025" s="35" customFormat="1" ht="16.899999999999999" customHeight="1" x14ac:dyDescent="0.25">
      <c r="A30" s="78" t="s">
        <v>49</v>
      </c>
      <c r="B30" s="78"/>
      <c r="C30" s="78"/>
      <c r="D30" s="78"/>
      <c r="E30" s="62">
        <f>E25+E29</f>
        <v>124</v>
      </c>
      <c r="F30" s="62">
        <v>29</v>
      </c>
      <c r="G30" s="62">
        <v>29</v>
      </c>
      <c r="H30" s="62">
        <v>27</v>
      </c>
      <c r="I30" s="62">
        <v>27</v>
      </c>
      <c r="J30" s="62">
        <v>9</v>
      </c>
      <c r="K30" s="62">
        <v>3</v>
      </c>
      <c r="L30" s="62">
        <f t="shared" ref="L30:R30" si="4">L25+L29</f>
        <v>0</v>
      </c>
      <c r="M30" s="62">
        <f t="shared" si="4"/>
        <v>0</v>
      </c>
      <c r="N30" s="62">
        <f t="shared" si="4"/>
        <v>0</v>
      </c>
      <c r="O30" s="62">
        <f t="shared" si="4"/>
        <v>0</v>
      </c>
      <c r="P30" s="62">
        <f t="shared" si="4"/>
        <v>0</v>
      </c>
      <c r="Q30" s="62">
        <f t="shared" si="4"/>
        <v>0</v>
      </c>
      <c r="R30" s="73">
        <f t="shared" si="4"/>
        <v>0</v>
      </c>
    </row>
    <row r="31" spans="1:1025" s="35" customFormat="1" ht="16.899999999999999" customHeight="1" x14ac:dyDescent="0.25">
      <c r="A31" s="78" t="s">
        <v>50</v>
      </c>
      <c r="B31" s="78"/>
      <c r="C31" s="78"/>
      <c r="D31" s="78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</row>
    <row r="32" spans="1:1025" s="35" customFormat="1" ht="15" customHeight="1" x14ac:dyDescent="0.25">
      <c r="A32" s="82" t="s">
        <v>51</v>
      </c>
      <c r="B32" s="82" t="s">
        <v>52</v>
      </c>
      <c r="C32" s="88" t="s">
        <v>17</v>
      </c>
      <c r="D32" s="57" t="s">
        <v>53</v>
      </c>
      <c r="E32" s="115">
        <v>10</v>
      </c>
      <c r="F32" s="9"/>
      <c r="G32" s="25"/>
      <c r="H32" s="25"/>
      <c r="I32" s="25"/>
      <c r="J32" s="25"/>
      <c r="K32" s="25">
        <v>2</v>
      </c>
      <c r="L32" s="18"/>
      <c r="M32" s="18"/>
      <c r="N32" s="18"/>
      <c r="O32" s="18"/>
      <c r="P32" s="48"/>
      <c r="Q32" s="48"/>
      <c r="R32" s="72">
        <f>SUM(L32:Q32)</f>
        <v>0</v>
      </c>
    </row>
    <row r="33" spans="1:18" s="35" customFormat="1" x14ac:dyDescent="0.25">
      <c r="A33" s="82"/>
      <c r="B33" s="82"/>
      <c r="C33" s="82"/>
      <c r="D33" s="57" t="s">
        <v>104</v>
      </c>
      <c r="E33" s="115"/>
      <c r="F33" s="9"/>
      <c r="G33" s="25"/>
      <c r="H33" s="25"/>
      <c r="I33" s="25"/>
      <c r="J33" s="25"/>
      <c r="K33" s="25">
        <v>2</v>
      </c>
      <c r="L33" s="18"/>
      <c r="M33" s="18"/>
      <c r="N33" s="18"/>
      <c r="O33" s="18"/>
      <c r="P33" s="48"/>
      <c r="Q33" s="48"/>
      <c r="R33" s="72">
        <f t="shared" ref="R33:R57" si="5">SUM(L33:Q33)</f>
        <v>0</v>
      </c>
    </row>
    <row r="34" spans="1:18" s="35" customFormat="1" x14ac:dyDescent="0.25">
      <c r="A34" s="82"/>
      <c r="B34" s="82"/>
      <c r="C34" s="82"/>
      <c r="D34" s="57" t="s">
        <v>54</v>
      </c>
      <c r="E34" s="115"/>
      <c r="F34" s="9"/>
      <c r="G34" s="25"/>
      <c r="H34" s="25"/>
      <c r="I34" s="25"/>
      <c r="J34" s="25"/>
      <c r="K34" s="25">
        <v>2</v>
      </c>
      <c r="L34" s="18"/>
      <c r="M34" s="18"/>
      <c r="N34" s="18"/>
      <c r="O34" s="18"/>
      <c r="P34" s="48"/>
      <c r="Q34" s="48"/>
      <c r="R34" s="72">
        <f t="shared" si="5"/>
        <v>0</v>
      </c>
    </row>
    <row r="35" spans="1:18" s="35" customFormat="1" x14ac:dyDescent="0.25">
      <c r="A35" s="82"/>
      <c r="B35" s="82"/>
      <c r="C35" s="82"/>
      <c r="D35" s="57" t="s">
        <v>55</v>
      </c>
      <c r="E35" s="115"/>
      <c r="F35" s="9"/>
      <c r="G35" s="25"/>
      <c r="H35" s="25"/>
      <c r="I35" s="25"/>
      <c r="J35" s="25"/>
      <c r="K35" s="25">
        <v>2</v>
      </c>
      <c r="L35" s="18"/>
      <c r="M35" s="18"/>
      <c r="N35" s="18"/>
      <c r="O35" s="18"/>
      <c r="P35" s="48"/>
      <c r="Q35" s="48"/>
      <c r="R35" s="72">
        <f t="shared" si="5"/>
        <v>0</v>
      </c>
    </row>
    <row r="36" spans="1:18" s="35" customFormat="1" x14ac:dyDescent="0.25">
      <c r="A36" s="82"/>
      <c r="B36" s="82"/>
      <c r="C36" s="82"/>
      <c r="D36" s="57" t="s">
        <v>56</v>
      </c>
      <c r="E36" s="115"/>
      <c r="F36" s="9"/>
      <c r="G36" s="25"/>
      <c r="H36" s="25"/>
      <c r="I36" s="25"/>
      <c r="J36" s="25">
        <v>2</v>
      </c>
      <c r="K36" s="25"/>
      <c r="L36" s="18"/>
      <c r="M36" s="18"/>
      <c r="N36" s="18"/>
      <c r="O36" s="18"/>
      <c r="P36" s="48"/>
      <c r="Q36" s="48"/>
      <c r="R36" s="72">
        <f t="shared" si="5"/>
        <v>0</v>
      </c>
    </row>
    <row r="37" spans="1:18" s="35" customFormat="1" x14ac:dyDescent="0.25">
      <c r="A37" s="82"/>
      <c r="B37" s="82"/>
      <c r="C37" s="57" t="s">
        <v>20</v>
      </c>
      <c r="D37" s="65" t="s">
        <v>78</v>
      </c>
      <c r="E37" s="61">
        <v>8</v>
      </c>
      <c r="F37" s="24"/>
      <c r="G37" s="25"/>
      <c r="H37" s="25"/>
      <c r="I37" s="25"/>
      <c r="J37" s="25">
        <v>4</v>
      </c>
      <c r="K37" s="25">
        <v>4</v>
      </c>
      <c r="L37" s="18"/>
      <c r="M37" s="18"/>
      <c r="N37" s="18"/>
      <c r="O37" s="18"/>
      <c r="P37" s="48"/>
      <c r="Q37" s="48"/>
      <c r="R37" s="72">
        <f t="shared" si="5"/>
        <v>0</v>
      </c>
    </row>
    <row r="38" spans="1:18" s="35" customFormat="1" ht="15" customHeight="1" x14ac:dyDescent="0.25">
      <c r="A38" s="82"/>
      <c r="B38" s="82"/>
      <c r="C38" s="74" t="s">
        <v>116</v>
      </c>
      <c r="D38" s="46" t="s">
        <v>79</v>
      </c>
      <c r="E38" s="76">
        <f>SUM(F38:K51)-J38-K38</f>
        <v>20</v>
      </c>
      <c r="F38" s="29"/>
      <c r="G38" s="25"/>
      <c r="H38" s="25"/>
      <c r="I38" s="25"/>
      <c r="J38" s="25">
        <v>2</v>
      </c>
      <c r="K38" s="25"/>
      <c r="L38" s="31"/>
      <c r="M38" s="18"/>
      <c r="N38" s="18"/>
      <c r="O38" s="18"/>
      <c r="P38" s="48"/>
      <c r="Q38" s="48"/>
      <c r="R38" s="72">
        <f t="shared" si="5"/>
        <v>0</v>
      </c>
    </row>
    <row r="39" spans="1:18" s="35" customFormat="1" x14ac:dyDescent="0.25">
      <c r="A39" s="82"/>
      <c r="B39" s="82"/>
      <c r="C39" s="74"/>
      <c r="D39" s="46" t="s">
        <v>80</v>
      </c>
      <c r="E39" s="76"/>
      <c r="F39" s="29" t="s">
        <v>81</v>
      </c>
      <c r="G39" s="25"/>
      <c r="H39" s="25"/>
      <c r="I39" s="25"/>
      <c r="J39" s="25">
        <v>2</v>
      </c>
      <c r="K39" s="25"/>
      <c r="L39" s="31"/>
      <c r="M39" s="18"/>
      <c r="N39" s="18"/>
      <c r="O39" s="18"/>
      <c r="P39" s="48"/>
      <c r="Q39" s="48"/>
      <c r="R39" s="72">
        <f t="shared" si="5"/>
        <v>0</v>
      </c>
    </row>
    <row r="40" spans="1:18" s="35" customFormat="1" x14ac:dyDescent="0.25">
      <c r="A40" s="82"/>
      <c r="B40" s="82"/>
      <c r="C40" s="74"/>
      <c r="D40" s="46" t="s">
        <v>82</v>
      </c>
      <c r="E40" s="76"/>
      <c r="F40" s="29" t="s">
        <v>83</v>
      </c>
      <c r="G40" s="25"/>
      <c r="H40" s="25"/>
      <c r="I40" s="25"/>
      <c r="J40" s="25"/>
      <c r="K40" s="25">
        <v>2</v>
      </c>
      <c r="L40" s="31"/>
      <c r="M40" s="18"/>
      <c r="N40" s="18"/>
      <c r="O40" s="18"/>
      <c r="P40" s="48"/>
      <c r="Q40" s="48"/>
      <c r="R40" s="72">
        <f t="shared" si="5"/>
        <v>0</v>
      </c>
    </row>
    <row r="41" spans="1:18" s="35" customFormat="1" x14ac:dyDescent="0.25">
      <c r="A41" s="82"/>
      <c r="B41" s="82"/>
      <c r="C41" s="74"/>
      <c r="D41" s="46" t="s">
        <v>84</v>
      </c>
      <c r="E41" s="76"/>
      <c r="F41" s="29" t="s">
        <v>83</v>
      </c>
      <c r="G41" s="25"/>
      <c r="H41" s="25"/>
      <c r="I41" s="25"/>
      <c r="J41" s="25"/>
      <c r="K41" s="25">
        <v>2</v>
      </c>
      <c r="L41" s="31"/>
      <c r="M41" s="18"/>
      <c r="N41" s="18"/>
      <c r="O41" s="18"/>
      <c r="P41" s="48"/>
      <c r="Q41" s="48"/>
      <c r="R41" s="72">
        <f t="shared" si="5"/>
        <v>0</v>
      </c>
    </row>
    <row r="42" spans="1:18" s="35" customFormat="1" x14ac:dyDescent="0.25">
      <c r="A42" s="82"/>
      <c r="B42" s="82"/>
      <c r="C42" s="74"/>
      <c r="D42" s="46" t="s">
        <v>85</v>
      </c>
      <c r="E42" s="76"/>
      <c r="F42" s="29" t="s">
        <v>86</v>
      </c>
      <c r="G42" s="25"/>
      <c r="H42" s="25"/>
      <c r="I42" s="25"/>
      <c r="J42" s="25">
        <v>-2</v>
      </c>
      <c r="K42" s="25">
        <v>-2</v>
      </c>
      <c r="L42" s="31"/>
      <c r="M42" s="18"/>
      <c r="N42" s="18"/>
      <c r="O42" s="18"/>
      <c r="P42" s="48"/>
      <c r="Q42" s="48"/>
      <c r="R42" s="72">
        <f t="shared" si="5"/>
        <v>0</v>
      </c>
    </row>
    <row r="43" spans="1:18" s="35" customFormat="1" x14ac:dyDescent="0.25">
      <c r="A43" s="82"/>
      <c r="B43" s="82"/>
      <c r="C43" s="74"/>
      <c r="D43" s="46" t="s">
        <v>87</v>
      </c>
      <c r="E43" s="76"/>
      <c r="F43" s="29"/>
      <c r="G43" s="25"/>
      <c r="H43" s="25">
        <v>1</v>
      </c>
      <c r="I43" s="25">
        <v>1</v>
      </c>
      <c r="J43" s="25"/>
      <c r="K43" s="25"/>
      <c r="L43" s="31"/>
      <c r="M43" s="18"/>
      <c r="N43" s="18"/>
      <c r="O43" s="18"/>
      <c r="P43" s="48"/>
      <c r="Q43" s="48"/>
      <c r="R43" s="72">
        <f t="shared" si="5"/>
        <v>0</v>
      </c>
    </row>
    <row r="44" spans="1:18" s="35" customFormat="1" x14ac:dyDescent="0.25">
      <c r="A44" s="82"/>
      <c r="B44" s="82"/>
      <c r="C44" s="74"/>
      <c r="D44" s="46" t="s">
        <v>88</v>
      </c>
      <c r="E44" s="76"/>
      <c r="F44" s="29"/>
      <c r="G44" s="25"/>
      <c r="H44" s="25"/>
      <c r="I44" s="25"/>
      <c r="J44" s="25">
        <v>2</v>
      </c>
      <c r="K44" s="25"/>
      <c r="L44" s="31"/>
      <c r="M44" s="18"/>
      <c r="N44" s="18"/>
      <c r="O44" s="18"/>
      <c r="P44" s="48"/>
      <c r="Q44" s="48"/>
      <c r="R44" s="72">
        <f t="shared" si="5"/>
        <v>0</v>
      </c>
    </row>
    <row r="45" spans="1:18" s="35" customFormat="1" x14ac:dyDescent="0.25">
      <c r="A45" s="82"/>
      <c r="B45" s="82"/>
      <c r="C45" s="74"/>
      <c r="D45" s="46" t="s">
        <v>89</v>
      </c>
      <c r="E45" s="76"/>
      <c r="F45" s="29"/>
      <c r="G45" s="25"/>
      <c r="H45" s="25"/>
      <c r="I45" s="25"/>
      <c r="J45" s="25">
        <v>2</v>
      </c>
      <c r="K45" s="25"/>
      <c r="L45" s="31"/>
      <c r="M45" s="18"/>
      <c r="N45" s="18"/>
      <c r="O45" s="18"/>
      <c r="P45" s="48"/>
      <c r="Q45" s="48"/>
      <c r="R45" s="72">
        <f t="shared" si="5"/>
        <v>0</v>
      </c>
    </row>
    <row r="46" spans="1:18" s="35" customFormat="1" x14ac:dyDescent="0.25">
      <c r="A46" s="82"/>
      <c r="B46" s="82"/>
      <c r="C46" s="74"/>
      <c r="D46" s="46" t="s">
        <v>90</v>
      </c>
      <c r="E46" s="76"/>
      <c r="F46" s="29"/>
      <c r="G46" s="25"/>
      <c r="H46" s="25"/>
      <c r="I46" s="25"/>
      <c r="J46" s="25"/>
      <c r="K46" s="25">
        <v>2</v>
      </c>
      <c r="L46" s="31"/>
      <c r="M46" s="18"/>
      <c r="N46" s="18"/>
      <c r="O46" s="18"/>
      <c r="P46" s="48"/>
      <c r="Q46" s="48"/>
      <c r="R46" s="72">
        <f t="shared" si="5"/>
        <v>0</v>
      </c>
    </row>
    <row r="47" spans="1:18" s="35" customFormat="1" x14ac:dyDescent="0.25">
      <c r="A47" s="82"/>
      <c r="B47" s="82"/>
      <c r="C47" s="74"/>
      <c r="D47" s="36" t="s">
        <v>91</v>
      </c>
      <c r="E47" s="76"/>
      <c r="F47" s="37"/>
      <c r="G47" s="25"/>
      <c r="H47" s="25"/>
      <c r="I47" s="25"/>
      <c r="J47" s="25"/>
      <c r="K47" s="25">
        <v>2</v>
      </c>
      <c r="L47" s="31"/>
      <c r="M47" s="18"/>
      <c r="N47" s="18"/>
      <c r="O47" s="18"/>
      <c r="P47" s="48"/>
      <c r="Q47" s="48"/>
      <c r="R47" s="72">
        <f t="shared" si="5"/>
        <v>0</v>
      </c>
    </row>
    <row r="48" spans="1:18" s="35" customFormat="1" x14ac:dyDescent="0.25">
      <c r="A48" s="82"/>
      <c r="B48" s="82"/>
      <c r="C48" s="74"/>
      <c r="D48" s="38" t="s">
        <v>115</v>
      </c>
      <c r="E48" s="76"/>
      <c r="F48" s="29"/>
      <c r="G48" s="25"/>
      <c r="H48" s="25"/>
      <c r="I48" s="25"/>
      <c r="J48" s="25">
        <v>2</v>
      </c>
      <c r="K48" s="25"/>
      <c r="L48" s="31"/>
      <c r="M48" s="18"/>
      <c r="N48" s="18"/>
      <c r="O48" s="18"/>
      <c r="P48" s="48"/>
      <c r="Q48" s="48"/>
      <c r="R48" s="72">
        <f t="shared" si="5"/>
        <v>0</v>
      </c>
    </row>
    <row r="49" spans="1:20" s="35" customFormat="1" x14ac:dyDescent="0.25">
      <c r="A49" s="82"/>
      <c r="B49" s="82"/>
      <c r="C49" s="74"/>
      <c r="D49" s="38" t="s">
        <v>95</v>
      </c>
      <c r="E49" s="76"/>
      <c r="F49" s="29"/>
      <c r="G49" s="25"/>
      <c r="H49" s="25"/>
      <c r="I49" s="25"/>
      <c r="J49" s="25">
        <v>1</v>
      </c>
      <c r="K49" s="25">
        <v>1</v>
      </c>
      <c r="L49" s="31"/>
      <c r="M49" s="18"/>
      <c r="N49" s="18"/>
      <c r="O49" s="18"/>
      <c r="P49" s="48"/>
      <c r="Q49" s="48"/>
      <c r="R49" s="72">
        <f t="shared" si="5"/>
        <v>0</v>
      </c>
      <c r="T49" s="39"/>
    </row>
    <row r="50" spans="1:20" s="35" customFormat="1" ht="21" x14ac:dyDescent="0.25">
      <c r="A50" s="82"/>
      <c r="B50" s="82"/>
      <c r="C50" s="74"/>
      <c r="D50" s="38" t="s">
        <v>114</v>
      </c>
      <c r="E50" s="76"/>
      <c r="F50" s="25"/>
      <c r="G50" s="25"/>
      <c r="H50" s="25">
        <v>1</v>
      </c>
      <c r="I50" s="25">
        <v>1</v>
      </c>
      <c r="J50" s="25"/>
      <c r="K50" s="25"/>
      <c r="L50" s="31"/>
      <c r="M50" s="18"/>
      <c r="N50" s="18"/>
      <c r="O50" s="18"/>
      <c r="P50" s="48"/>
      <c r="Q50" s="48"/>
      <c r="R50" s="72">
        <f t="shared" si="5"/>
        <v>0</v>
      </c>
      <c r="T50" s="39"/>
    </row>
    <row r="51" spans="1:20" s="35" customFormat="1" x14ac:dyDescent="0.25">
      <c r="A51" s="82"/>
      <c r="B51" s="82"/>
      <c r="C51" s="74"/>
      <c r="D51" s="38" t="s">
        <v>97</v>
      </c>
      <c r="E51" s="76"/>
      <c r="F51" s="25"/>
      <c r="G51" s="25"/>
      <c r="H51" s="25"/>
      <c r="I51" s="25"/>
      <c r="J51" s="25"/>
      <c r="K51" s="25">
        <v>2</v>
      </c>
      <c r="L51" s="31"/>
      <c r="M51" s="18"/>
      <c r="N51" s="18"/>
      <c r="O51" s="18"/>
      <c r="P51" s="48"/>
      <c r="Q51" s="48"/>
      <c r="R51" s="72">
        <f t="shared" si="5"/>
        <v>0</v>
      </c>
    </row>
    <row r="52" spans="1:20" s="35" customFormat="1" ht="15" customHeight="1" x14ac:dyDescent="0.25">
      <c r="A52" s="82"/>
      <c r="B52" s="82"/>
      <c r="C52" s="74" t="s">
        <v>31</v>
      </c>
      <c r="D52" s="56" t="s">
        <v>68</v>
      </c>
      <c r="E52" s="76"/>
      <c r="F52" s="25"/>
      <c r="G52" s="25"/>
      <c r="H52" s="25"/>
      <c r="I52" s="25"/>
      <c r="J52" s="25">
        <v>1</v>
      </c>
      <c r="K52" s="25">
        <v>-1</v>
      </c>
      <c r="L52" s="31"/>
      <c r="M52" s="18"/>
      <c r="N52" s="18"/>
      <c r="O52" s="18"/>
      <c r="P52" s="48"/>
      <c r="Q52" s="48"/>
      <c r="R52" s="72">
        <f t="shared" si="5"/>
        <v>0</v>
      </c>
    </row>
    <row r="53" spans="1:20" s="35" customFormat="1" x14ac:dyDescent="0.25">
      <c r="A53" s="82"/>
      <c r="B53" s="82"/>
      <c r="C53" s="74"/>
      <c r="D53" s="56" t="s">
        <v>67</v>
      </c>
      <c r="E53" s="76"/>
      <c r="F53" s="25"/>
      <c r="G53" s="25"/>
      <c r="H53" s="25"/>
      <c r="I53" s="25"/>
      <c r="J53" s="25">
        <v>1</v>
      </c>
      <c r="K53" s="25">
        <v>-1</v>
      </c>
      <c r="L53" s="31"/>
      <c r="M53" s="18"/>
      <c r="N53" s="18"/>
      <c r="O53" s="18"/>
      <c r="P53" s="48"/>
      <c r="Q53" s="48"/>
      <c r="R53" s="72">
        <f t="shared" si="5"/>
        <v>0</v>
      </c>
    </row>
    <row r="54" spans="1:20" s="35" customFormat="1" ht="15" customHeight="1" x14ac:dyDescent="0.25">
      <c r="A54" s="82"/>
      <c r="B54" s="82"/>
      <c r="C54" s="74" t="s">
        <v>69</v>
      </c>
      <c r="D54" s="54" t="s">
        <v>106</v>
      </c>
      <c r="E54" s="76"/>
      <c r="F54" s="25"/>
      <c r="G54" s="25"/>
      <c r="H54" s="25"/>
      <c r="I54" s="25"/>
      <c r="J54" s="25">
        <v>-2</v>
      </c>
      <c r="K54" s="25">
        <v>2</v>
      </c>
      <c r="L54" s="31"/>
      <c r="M54" s="18"/>
      <c r="N54" s="18"/>
      <c r="O54" s="18"/>
      <c r="P54" s="48"/>
      <c r="Q54" s="48"/>
      <c r="R54" s="72">
        <f t="shared" si="5"/>
        <v>0</v>
      </c>
    </row>
    <row r="55" spans="1:20" s="35" customFormat="1" x14ac:dyDescent="0.25">
      <c r="A55" s="82"/>
      <c r="B55" s="82"/>
      <c r="C55" s="74"/>
      <c r="D55" s="54" t="s">
        <v>70</v>
      </c>
      <c r="E55" s="76"/>
      <c r="F55" s="25"/>
      <c r="G55" s="25"/>
      <c r="H55" s="25"/>
      <c r="I55" s="25"/>
      <c r="J55" s="25">
        <v>-2</v>
      </c>
      <c r="K55" s="25">
        <v>-2</v>
      </c>
      <c r="L55" s="31"/>
      <c r="M55" s="18"/>
      <c r="N55" s="18"/>
      <c r="O55" s="18"/>
      <c r="P55" s="48"/>
      <c r="Q55" s="48"/>
      <c r="R55" s="72">
        <f t="shared" si="5"/>
        <v>0</v>
      </c>
    </row>
    <row r="56" spans="1:20" s="35" customFormat="1" ht="31.15" customHeight="1" x14ac:dyDescent="0.25">
      <c r="A56" s="82"/>
      <c r="B56" s="82"/>
      <c r="C56" s="54" t="s">
        <v>73</v>
      </c>
      <c r="D56" s="54" t="s">
        <v>117</v>
      </c>
      <c r="E56" s="76"/>
      <c r="F56" s="25"/>
      <c r="G56" s="25"/>
      <c r="H56" s="25"/>
      <c r="I56" s="25"/>
      <c r="J56" s="25">
        <v>1</v>
      </c>
      <c r="K56" s="25">
        <v>1</v>
      </c>
      <c r="L56" s="31"/>
      <c r="M56" s="18"/>
      <c r="N56" s="18"/>
      <c r="O56" s="18"/>
      <c r="P56" s="48"/>
      <c r="Q56" s="48"/>
      <c r="R56" s="72">
        <f t="shared" si="5"/>
        <v>0</v>
      </c>
    </row>
    <row r="57" spans="1:20" s="35" customFormat="1" ht="52.9" customHeight="1" x14ac:dyDescent="0.25">
      <c r="A57" s="82"/>
      <c r="B57" s="54" t="s">
        <v>74</v>
      </c>
      <c r="C57" s="113" t="s">
        <v>118</v>
      </c>
      <c r="D57" s="114"/>
      <c r="E57" s="58">
        <v>6</v>
      </c>
      <c r="F57" s="25">
        <v>1</v>
      </c>
      <c r="G57" s="25">
        <v>1</v>
      </c>
      <c r="H57" s="25">
        <v>1</v>
      </c>
      <c r="I57" s="25">
        <v>1</v>
      </c>
      <c r="J57" s="25">
        <v>1</v>
      </c>
      <c r="K57" s="25">
        <v>1</v>
      </c>
      <c r="L57" s="31"/>
      <c r="M57" s="18"/>
      <c r="N57" s="18"/>
      <c r="O57" s="18"/>
      <c r="P57" s="18"/>
      <c r="Q57" s="18"/>
      <c r="R57" s="72">
        <f t="shared" si="5"/>
        <v>0</v>
      </c>
    </row>
    <row r="58" spans="1:20" s="35" customFormat="1" ht="16.149999999999999" customHeight="1" x14ac:dyDescent="0.25">
      <c r="A58" s="82"/>
      <c r="B58" s="78" t="s">
        <v>75</v>
      </c>
      <c r="C58" s="78"/>
      <c r="D58" s="78"/>
      <c r="E58" s="62">
        <f>SUM(F58:K58)</f>
        <v>56</v>
      </c>
      <c r="F58" s="25">
        <v>1</v>
      </c>
      <c r="G58" s="25">
        <v>1</v>
      </c>
      <c r="H58" s="25">
        <v>3</v>
      </c>
      <c r="I58" s="25">
        <v>3</v>
      </c>
      <c r="J58" s="25">
        <f>SUM(J32:J57)-J42-J54-J55</f>
        <v>21</v>
      </c>
      <c r="K58" s="25">
        <f>SUM(K32:K57)-K42-K52-K53-K55</f>
        <v>27</v>
      </c>
      <c r="L58" s="62">
        <f>SUM(L32:L57)</f>
        <v>0</v>
      </c>
      <c r="M58" s="62">
        <f t="shared" ref="L58:Q58" si="6">SUM(M32:M57)</f>
        <v>0</v>
      </c>
      <c r="N58" s="62">
        <f t="shared" si="6"/>
        <v>0</v>
      </c>
      <c r="O58" s="62">
        <f t="shared" si="6"/>
        <v>0</v>
      </c>
      <c r="P58" s="62">
        <f t="shared" si="6"/>
        <v>0</v>
      </c>
      <c r="Q58" s="62">
        <f t="shared" si="6"/>
        <v>0</v>
      </c>
      <c r="R58" s="9">
        <f>SUM(R32:R57)</f>
        <v>0</v>
      </c>
    </row>
    <row r="59" spans="1:20" s="35" customFormat="1" ht="16.149999999999999" customHeight="1" x14ac:dyDescent="0.25">
      <c r="A59" s="82"/>
      <c r="B59" s="78" t="s">
        <v>76</v>
      </c>
      <c r="C59" s="78"/>
      <c r="D59" s="78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</row>
    <row r="60" spans="1:20" s="35" customFormat="1" ht="16.149999999999999" customHeight="1" x14ac:dyDescent="0.25">
      <c r="A60" s="78" t="s">
        <v>77</v>
      </c>
      <c r="B60" s="78"/>
      <c r="C60" s="78"/>
      <c r="D60" s="78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9"/>
    </row>
  </sheetData>
  <mergeCells count="50">
    <mergeCell ref="N1:O2"/>
    <mergeCell ref="P1:Q2"/>
    <mergeCell ref="R1:R2"/>
    <mergeCell ref="A4:A25"/>
    <mergeCell ref="B4:B25"/>
    <mergeCell ref="C4:C5"/>
    <mergeCell ref="C7:C9"/>
    <mergeCell ref="E7:E9"/>
    <mergeCell ref="C10:C13"/>
    <mergeCell ref="E10:E13"/>
    <mergeCell ref="A1:B3"/>
    <mergeCell ref="C1:E2"/>
    <mergeCell ref="F1:G2"/>
    <mergeCell ref="H1:I2"/>
    <mergeCell ref="J1:K2"/>
    <mergeCell ref="L1:M2"/>
    <mergeCell ref="C22:C23"/>
    <mergeCell ref="E22:E23"/>
    <mergeCell ref="C24:D24"/>
    <mergeCell ref="C25:D25"/>
    <mergeCell ref="C14:C16"/>
    <mergeCell ref="E14:E16"/>
    <mergeCell ref="C17:C19"/>
    <mergeCell ref="E17:E19"/>
    <mergeCell ref="C20:C21"/>
    <mergeCell ref="E20:E21"/>
    <mergeCell ref="A32:A59"/>
    <mergeCell ref="B32:B56"/>
    <mergeCell ref="C32:C36"/>
    <mergeCell ref="E32:E36"/>
    <mergeCell ref="C38:C51"/>
    <mergeCell ref="E38:E51"/>
    <mergeCell ref="B58:D58"/>
    <mergeCell ref="B59:D59"/>
    <mergeCell ref="E59:R59"/>
    <mergeCell ref="A60:D60"/>
    <mergeCell ref="E60:Q60"/>
    <mergeCell ref="A26:A28"/>
    <mergeCell ref="B26:D26"/>
    <mergeCell ref="E26:E28"/>
    <mergeCell ref="B27:D27"/>
    <mergeCell ref="B28:D28"/>
    <mergeCell ref="E52:E56"/>
    <mergeCell ref="C52:C53"/>
    <mergeCell ref="C54:C55"/>
    <mergeCell ref="C57:D57"/>
    <mergeCell ref="A29:D29"/>
    <mergeCell ref="A30:D30"/>
    <mergeCell ref="A31:D31"/>
    <mergeCell ref="E31:R31"/>
  </mergeCells>
  <phoneticPr fontId="16" type="noConversion"/>
  <pageMargins left="0.7" right="0.7" top="0.3" bottom="0.3" header="0.3" footer="0.3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63"/>
  <sheetViews>
    <sheetView topLeftCell="A35" zoomScaleNormal="100" workbookViewId="0">
      <selection activeCell="U50" sqref="U50"/>
    </sheetView>
  </sheetViews>
  <sheetFormatPr defaultRowHeight="16.5" x14ac:dyDescent="0.25"/>
  <cols>
    <col min="1" max="1" width="3.25" style="1" customWidth="1"/>
    <col min="2" max="2" width="3" style="1" customWidth="1"/>
    <col min="3" max="3" width="8.875" style="1" customWidth="1"/>
    <col min="4" max="4" width="18.5" style="1" customWidth="1"/>
    <col min="5" max="5" width="5.75" style="1" customWidth="1"/>
    <col min="6" max="11" width="5.5" style="2" customWidth="1"/>
    <col min="12" max="17" width="6.5" style="1" customWidth="1"/>
    <col min="18" max="18" width="8.5" style="1" customWidth="1"/>
    <col min="19" max="1015" width="8.5" style="35" customWidth="1"/>
    <col min="1016" max="1025" width="8.5" style="39" customWidth="1"/>
  </cols>
  <sheetData>
    <row r="1" spans="1:18" ht="15" customHeight="1" x14ac:dyDescent="0.25">
      <c r="A1" s="116" t="s">
        <v>147</v>
      </c>
      <c r="B1" s="116"/>
      <c r="C1" s="74" t="s">
        <v>1</v>
      </c>
      <c r="D1" s="74"/>
      <c r="E1" s="74"/>
      <c r="F1" s="78" t="s">
        <v>2</v>
      </c>
      <c r="G1" s="78"/>
      <c r="H1" s="78" t="s">
        <v>3</v>
      </c>
      <c r="I1" s="78"/>
      <c r="J1" s="78" t="s">
        <v>4</v>
      </c>
      <c r="K1" s="78"/>
      <c r="L1" s="74" t="s">
        <v>5</v>
      </c>
      <c r="M1" s="74"/>
      <c r="N1" s="74" t="s">
        <v>6</v>
      </c>
      <c r="O1" s="74"/>
      <c r="P1" s="74" t="s">
        <v>7</v>
      </c>
      <c r="Q1" s="74"/>
      <c r="R1" s="74" t="s">
        <v>8</v>
      </c>
    </row>
    <row r="2" spans="1:18" x14ac:dyDescent="0.25">
      <c r="A2" s="116"/>
      <c r="B2" s="116"/>
      <c r="C2" s="74"/>
      <c r="D2" s="74"/>
      <c r="E2" s="74"/>
      <c r="F2" s="78"/>
      <c r="G2" s="78"/>
      <c r="H2" s="78"/>
      <c r="I2" s="78"/>
      <c r="J2" s="78"/>
      <c r="K2" s="78"/>
      <c r="L2" s="74"/>
      <c r="M2" s="74"/>
      <c r="N2" s="74"/>
      <c r="O2" s="74"/>
      <c r="P2" s="74"/>
      <c r="Q2" s="74"/>
      <c r="R2" s="74"/>
    </row>
    <row r="3" spans="1:18" ht="22.5" x14ac:dyDescent="0.25">
      <c r="A3" s="116"/>
      <c r="B3" s="116"/>
      <c r="C3" s="4" t="s">
        <v>9</v>
      </c>
      <c r="D3" s="4" t="s">
        <v>10</v>
      </c>
      <c r="E3" s="6" t="s">
        <v>11</v>
      </c>
      <c r="F3" s="5" t="s">
        <v>12</v>
      </c>
      <c r="G3" s="5" t="s">
        <v>13</v>
      </c>
      <c r="H3" s="5" t="s">
        <v>12</v>
      </c>
      <c r="I3" s="5" t="s">
        <v>13</v>
      </c>
      <c r="J3" s="5" t="s">
        <v>12</v>
      </c>
      <c r="K3" s="5" t="s">
        <v>13</v>
      </c>
      <c r="L3" s="4" t="s">
        <v>12</v>
      </c>
      <c r="M3" s="4" t="s">
        <v>13</v>
      </c>
      <c r="N3" s="4" t="s">
        <v>12</v>
      </c>
      <c r="O3" s="4" t="s">
        <v>13</v>
      </c>
      <c r="P3" s="4" t="s">
        <v>12</v>
      </c>
      <c r="Q3" s="4" t="s">
        <v>13</v>
      </c>
      <c r="R3" s="4" t="s">
        <v>14</v>
      </c>
    </row>
    <row r="4" spans="1:18" ht="15" customHeight="1" x14ac:dyDescent="0.25">
      <c r="A4" s="74" t="s">
        <v>15</v>
      </c>
      <c r="B4" s="75" t="s">
        <v>16</v>
      </c>
      <c r="C4" s="75" t="s">
        <v>17</v>
      </c>
      <c r="D4" s="4" t="s">
        <v>18</v>
      </c>
      <c r="E4" s="7">
        <v>20</v>
      </c>
      <c r="F4" s="8">
        <v>4</v>
      </c>
      <c r="G4" s="8">
        <v>4</v>
      </c>
      <c r="H4" s="8">
        <v>4</v>
      </c>
      <c r="I4" s="8">
        <v>4</v>
      </c>
      <c r="J4" s="8">
        <v>4</v>
      </c>
      <c r="K4" s="9"/>
      <c r="L4" s="10"/>
      <c r="M4" s="10"/>
      <c r="N4" s="10"/>
      <c r="O4" s="10"/>
      <c r="P4" s="10"/>
      <c r="Q4" s="10"/>
      <c r="R4" s="10">
        <f t="shared" ref="R4:R25" si="0">SUM(L4:Q4)</f>
        <v>0</v>
      </c>
    </row>
    <row r="5" spans="1:18" x14ac:dyDescent="0.25">
      <c r="A5" s="74"/>
      <c r="B5" s="74"/>
      <c r="C5" s="74"/>
      <c r="D5" s="4" t="s">
        <v>19</v>
      </c>
      <c r="E5" s="7">
        <v>18</v>
      </c>
      <c r="F5" s="8">
        <v>4</v>
      </c>
      <c r="G5" s="8">
        <v>4</v>
      </c>
      <c r="H5" s="8">
        <v>4</v>
      </c>
      <c r="I5" s="8">
        <v>4</v>
      </c>
      <c r="J5" s="8">
        <v>2</v>
      </c>
      <c r="K5" s="8" t="s">
        <v>14</v>
      </c>
      <c r="L5" s="10"/>
      <c r="M5" s="10"/>
      <c r="N5" s="10"/>
      <c r="O5" s="10"/>
      <c r="P5" s="10"/>
      <c r="Q5" s="10"/>
      <c r="R5" s="10">
        <f t="shared" si="0"/>
        <v>0</v>
      </c>
    </row>
    <row r="6" spans="1:18" x14ac:dyDescent="0.25">
      <c r="A6" s="74"/>
      <c r="B6" s="74"/>
      <c r="C6" s="6" t="s">
        <v>20</v>
      </c>
      <c r="D6" s="4" t="s">
        <v>21</v>
      </c>
      <c r="E6" s="7">
        <v>16</v>
      </c>
      <c r="F6" s="8">
        <v>4</v>
      </c>
      <c r="G6" s="8">
        <v>4</v>
      </c>
      <c r="H6" s="8">
        <v>4</v>
      </c>
      <c r="I6" s="8">
        <v>4</v>
      </c>
      <c r="J6" s="9"/>
      <c r="K6" s="8" t="s">
        <v>14</v>
      </c>
      <c r="L6" s="10"/>
      <c r="M6" s="10"/>
      <c r="N6" s="10"/>
      <c r="O6" s="10"/>
      <c r="P6" s="10"/>
      <c r="Q6" s="10"/>
      <c r="R6" s="10">
        <f t="shared" si="0"/>
        <v>0</v>
      </c>
    </row>
    <row r="7" spans="1:18" ht="15" customHeight="1" x14ac:dyDescent="0.25">
      <c r="A7" s="74"/>
      <c r="B7" s="74"/>
      <c r="C7" s="75" t="s">
        <v>22</v>
      </c>
      <c r="D7" s="4" t="s">
        <v>23</v>
      </c>
      <c r="E7" s="76">
        <f>SUM(F7:K9)</f>
        <v>12</v>
      </c>
      <c r="F7" s="8">
        <v>2</v>
      </c>
      <c r="G7" s="8">
        <v>2</v>
      </c>
      <c r="H7" s="8"/>
      <c r="I7" s="8"/>
      <c r="J7" s="9"/>
      <c r="K7" s="8" t="s">
        <v>14</v>
      </c>
      <c r="L7" s="10"/>
      <c r="M7" s="10"/>
      <c r="N7" s="10"/>
      <c r="O7" s="10"/>
      <c r="P7" s="10"/>
      <c r="Q7" s="10"/>
      <c r="R7" s="10">
        <f t="shared" si="0"/>
        <v>0</v>
      </c>
    </row>
    <row r="8" spans="1:18" x14ac:dyDescent="0.25">
      <c r="A8" s="74"/>
      <c r="B8" s="74"/>
      <c r="C8" s="74"/>
      <c r="D8" s="4" t="s">
        <v>24</v>
      </c>
      <c r="E8" s="76"/>
      <c r="F8" s="8">
        <v>2</v>
      </c>
      <c r="G8" s="8">
        <v>2</v>
      </c>
      <c r="H8" s="8"/>
      <c r="I8" s="8"/>
      <c r="J8" s="9"/>
      <c r="K8" s="8" t="s">
        <v>14</v>
      </c>
      <c r="L8" s="10"/>
      <c r="M8" s="10"/>
      <c r="N8" s="10"/>
      <c r="O8" s="10"/>
      <c r="P8" s="10"/>
      <c r="Q8" s="10"/>
      <c r="R8" s="10">
        <f t="shared" si="0"/>
        <v>0</v>
      </c>
    </row>
    <row r="9" spans="1:18" x14ac:dyDescent="0.25">
      <c r="A9" s="74"/>
      <c r="B9" s="74"/>
      <c r="C9" s="74"/>
      <c r="D9" s="4" t="s">
        <v>25</v>
      </c>
      <c r="E9" s="76"/>
      <c r="F9" s="8"/>
      <c r="G9" s="8"/>
      <c r="H9" s="8">
        <v>2</v>
      </c>
      <c r="I9" s="8">
        <v>2</v>
      </c>
      <c r="J9" s="9"/>
      <c r="K9" s="8" t="s">
        <v>14</v>
      </c>
      <c r="L9" s="10"/>
      <c r="M9" s="10"/>
      <c r="N9" s="10"/>
      <c r="O9" s="10"/>
      <c r="P9" s="10"/>
      <c r="Q9" s="10"/>
      <c r="R9" s="10">
        <f t="shared" si="0"/>
        <v>0</v>
      </c>
    </row>
    <row r="10" spans="1:18" ht="15" customHeight="1" x14ac:dyDescent="0.25">
      <c r="A10" s="74"/>
      <c r="B10" s="74"/>
      <c r="C10" s="75" t="s">
        <v>26</v>
      </c>
      <c r="D10" s="11" t="s">
        <v>27</v>
      </c>
      <c r="E10" s="76">
        <f>SUM(F10:K13)</f>
        <v>12</v>
      </c>
      <c r="F10" s="8"/>
      <c r="G10" s="62">
        <v>2</v>
      </c>
      <c r="H10" s="62"/>
      <c r="I10" s="62">
        <v>2</v>
      </c>
      <c r="J10" s="9"/>
      <c r="K10" s="8" t="s">
        <v>14</v>
      </c>
      <c r="L10" s="10"/>
      <c r="M10" s="10"/>
      <c r="N10" s="10"/>
      <c r="O10" s="10"/>
      <c r="P10" s="10"/>
      <c r="Q10" s="10"/>
      <c r="R10" s="10">
        <f t="shared" si="0"/>
        <v>0</v>
      </c>
    </row>
    <row r="11" spans="1:18" x14ac:dyDescent="0.25">
      <c r="A11" s="74"/>
      <c r="B11" s="74"/>
      <c r="C11" s="74"/>
      <c r="D11" s="11" t="s">
        <v>28</v>
      </c>
      <c r="E11" s="76"/>
      <c r="F11" s="8">
        <v>2</v>
      </c>
      <c r="G11" s="62"/>
      <c r="H11" s="62">
        <v>2</v>
      </c>
      <c r="I11" s="62"/>
      <c r="J11" s="9"/>
      <c r="K11" s="8" t="s">
        <v>14</v>
      </c>
      <c r="L11" s="10"/>
      <c r="M11" s="10"/>
      <c r="N11" s="10"/>
      <c r="O11" s="10"/>
      <c r="P11" s="10"/>
      <c r="Q11" s="10"/>
      <c r="R11" s="10">
        <f t="shared" si="0"/>
        <v>0</v>
      </c>
    </row>
    <row r="12" spans="1:18" x14ac:dyDescent="0.25">
      <c r="A12" s="74"/>
      <c r="B12" s="74"/>
      <c r="C12" s="74"/>
      <c r="D12" s="11" t="s">
        <v>29</v>
      </c>
      <c r="E12" s="76"/>
      <c r="F12" s="8">
        <v>2</v>
      </c>
      <c r="G12" s="62"/>
      <c r="H12" s="62"/>
      <c r="I12" s="62"/>
      <c r="J12" s="9"/>
      <c r="K12" s="8" t="s">
        <v>14</v>
      </c>
      <c r="L12" s="10"/>
      <c r="M12" s="10"/>
      <c r="N12" s="10"/>
      <c r="O12" s="10"/>
      <c r="P12" s="10"/>
      <c r="Q12" s="10"/>
      <c r="R12" s="10">
        <f t="shared" si="0"/>
        <v>0</v>
      </c>
    </row>
    <row r="13" spans="1:18" ht="22.9" customHeight="1" x14ac:dyDescent="0.25">
      <c r="A13" s="74"/>
      <c r="B13" s="74"/>
      <c r="C13" s="74"/>
      <c r="D13" s="11" t="s">
        <v>30</v>
      </c>
      <c r="E13" s="76"/>
      <c r="F13" s="8"/>
      <c r="G13" s="8">
        <v>2</v>
      </c>
      <c r="H13" s="8" t="s">
        <v>14</v>
      </c>
      <c r="I13" s="8" t="s">
        <v>14</v>
      </c>
      <c r="J13" s="8" t="s">
        <v>14</v>
      </c>
      <c r="K13" s="8" t="s">
        <v>14</v>
      </c>
      <c r="L13" s="10"/>
      <c r="M13" s="10"/>
      <c r="N13" s="10"/>
      <c r="O13" s="10"/>
      <c r="P13" s="10"/>
      <c r="Q13" s="10"/>
      <c r="R13" s="10">
        <f t="shared" si="0"/>
        <v>0</v>
      </c>
    </row>
    <row r="14" spans="1:18" ht="15" customHeight="1" x14ac:dyDescent="0.25">
      <c r="A14" s="74"/>
      <c r="B14" s="74"/>
      <c r="C14" s="75" t="s">
        <v>31</v>
      </c>
      <c r="D14" s="4" t="s">
        <v>32</v>
      </c>
      <c r="E14" s="76">
        <f>SUM(F14:K16)</f>
        <v>6</v>
      </c>
      <c r="F14" s="8"/>
      <c r="G14" s="8"/>
      <c r="H14" s="8">
        <v>1</v>
      </c>
      <c r="I14" s="8">
        <v>1</v>
      </c>
      <c r="J14" s="8" t="s">
        <v>14</v>
      </c>
      <c r="K14" s="8" t="s">
        <v>14</v>
      </c>
      <c r="L14" s="10"/>
      <c r="M14" s="10"/>
      <c r="N14" s="10"/>
      <c r="O14" s="10"/>
      <c r="P14" s="10"/>
      <c r="Q14" s="10"/>
      <c r="R14" s="10">
        <f t="shared" si="0"/>
        <v>0</v>
      </c>
    </row>
    <row r="15" spans="1:18" x14ac:dyDescent="0.25">
      <c r="A15" s="74"/>
      <c r="B15" s="74"/>
      <c r="C15" s="74"/>
      <c r="D15" s="4" t="s">
        <v>33</v>
      </c>
      <c r="E15" s="76"/>
      <c r="F15" s="8"/>
      <c r="G15" s="8"/>
      <c r="H15" s="8"/>
      <c r="I15" s="8"/>
      <c r="J15" s="8">
        <v>1</v>
      </c>
      <c r="K15" s="8">
        <v>1</v>
      </c>
      <c r="L15" s="10"/>
      <c r="M15" s="10"/>
      <c r="N15" s="10"/>
      <c r="O15" s="10"/>
      <c r="P15" s="10"/>
      <c r="Q15" s="10"/>
      <c r="R15" s="10">
        <f t="shared" si="0"/>
        <v>0</v>
      </c>
    </row>
    <row r="16" spans="1:18" x14ac:dyDescent="0.25">
      <c r="A16" s="74"/>
      <c r="B16" s="74"/>
      <c r="C16" s="74"/>
      <c r="D16" s="4" t="s">
        <v>34</v>
      </c>
      <c r="E16" s="76"/>
      <c r="F16" s="8" t="s">
        <v>14</v>
      </c>
      <c r="G16" s="8" t="s">
        <v>14</v>
      </c>
      <c r="H16" s="8" t="s">
        <v>14</v>
      </c>
      <c r="I16" s="8" t="s">
        <v>14</v>
      </c>
      <c r="J16" s="8">
        <v>1</v>
      </c>
      <c r="K16" s="8">
        <v>1</v>
      </c>
      <c r="L16" s="10"/>
      <c r="M16" s="10"/>
      <c r="N16" s="10"/>
      <c r="O16" s="10"/>
      <c r="P16" s="12"/>
      <c r="Q16" s="10"/>
      <c r="R16" s="10">
        <f t="shared" si="0"/>
        <v>0</v>
      </c>
    </row>
    <row r="17" spans="1:1025" ht="15" customHeight="1" x14ac:dyDescent="0.25">
      <c r="A17" s="74"/>
      <c r="B17" s="74"/>
      <c r="C17" s="75" t="s">
        <v>35</v>
      </c>
      <c r="D17" s="4" t="s">
        <v>36</v>
      </c>
      <c r="E17" s="76">
        <v>4</v>
      </c>
      <c r="F17" s="9"/>
      <c r="G17" s="8"/>
      <c r="H17" s="8">
        <v>1</v>
      </c>
      <c r="I17" s="8" t="s">
        <v>14</v>
      </c>
      <c r="J17" s="8" t="s">
        <v>14</v>
      </c>
      <c r="K17" s="8" t="s">
        <v>14</v>
      </c>
      <c r="L17" s="10"/>
      <c r="M17" s="10"/>
      <c r="N17" s="10"/>
      <c r="O17" s="10"/>
      <c r="P17" s="10"/>
      <c r="Q17" s="10"/>
      <c r="R17" s="10">
        <f t="shared" si="0"/>
        <v>0</v>
      </c>
    </row>
    <row r="18" spans="1:1025" x14ac:dyDescent="0.25">
      <c r="A18" s="74"/>
      <c r="B18" s="74"/>
      <c r="C18" s="74"/>
      <c r="D18" s="4" t="s">
        <v>37</v>
      </c>
      <c r="E18" s="76"/>
      <c r="F18" s="8"/>
      <c r="G18" s="9"/>
      <c r="H18" s="8" t="s">
        <v>14</v>
      </c>
      <c r="I18" s="8">
        <v>1</v>
      </c>
      <c r="J18" s="8" t="s">
        <v>14</v>
      </c>
      <c r="K18" s="8" t="s">
        <v>14</v>
      </c>
      <c r="L18" s="10"/>
      <c r="M18" s="10"/>
      <c r="N18" s="10"/>
      <c r="O18" s="10"/>
      <c r="P18" s="10"/>
      <c r="Q18" s="10"/>
      <c r="R18" s="10">
        <f t="shared" si="0"/>
        <v>0</v>
      </c>
    </row>
    <row r="19" spans="1:1025" x14ac:dyDescent="0.25">
      <c r="A19" s="74"/>
      <c r="B19" s="74"/>
      <c r="C19" s="74"/>
      <c r="D19" s="4" t="s">
        <v>38</v>
      </c>
      <c r="E19" s="76"/>
      <c r="F19" s="8">
        <v>2</v>
      </c>
      <c r="G19" s="8" t="s">
        <v>14</v>
      </c>
      <c r="H19" s="8" t="s">
        <v>14</v>
      </c>
      <c r="I19" s="8" t="s">
        <v>14</v>
      </c>
      <c r="J19" s="8"/>
      <c r="K19" s="8"/>
      <c r="L19" s="10"/>
      <c r="M19" s="10"/>
      <c r="N19" s="10"/>
      <c r="O19" s="10"/>
      <c r="P19" s="10"/>
      <c r="Q19" s="12"/>
      <c r="R19" s="10">
        <f t="shared" si="0"/>
        <v>0</v>
      </c>
    </row>
    <row r="20" spans="1:1025" ht="15" customHeight="1" x14ac:dyDescent="0.25">
      <c r="A20" s="74"/>
      <c r="B20" s="74"/>
      <c r="C20" s="75" t="s">
        <v>39</v>
      </c>
      <c r="D20" s="4" t="s">
        <v>40</v>
      </c>
      <c r="E20" s="76">
        <v>4</v>
      </c>
      <c r="F20" s="8">
        <v>1</v>
      </c>
      <c r="G20" s="8">
        <v>1</v>
      </c>
      <c r="H20" s="8" t="s">
        <v>14</v>
      </c>
      <c r="I20" s="8" t="s">
        <v>14</v>
      </c>
      <c r="J20" s="8" t="s">
        <v>14</v>
      </c>
      <c r="K20" s="8" t="s">
        <v>14</v>
      </c>
      <c r="L20" s="10"/>
      <c r="M20" s="10"/>
      <c r="N20" s="10"/>
      <c r="O20" s="10"/>
      <c r="P20" s="10"/>
      <c r="Q20" s="10"/>
      <c r="R20" s="10">
        <f t="shared" si="0"/>
        <v>0</v>
      </c>
    </row>
    <row r="21" spans="1:1025" x14ac:dyDescent="0.25">
      <c r="A21" s="74"/>
      <c r="B21" s="74"/>
      <c r="C21" s="74"/>
      <c r="D21" s="4" t="s">
        <v>41</v>
      </c>
      <c r="E21" s="76"/>
      <c r="F21" s="8">
        <v>1</v>
      </c>
      <c r="G21" s="8">
        <v>1</v>
      </c>
      <c r="H21" s="8" t="s">
        <v>14</v>
      </c>
      <c r="I21" s="9"/>
      <c r="J21" s="8" t="s">
        <v>14</v>
      </c>
      <c r="K21" s="8" t="s">
        <v>14</v>
      </c>
      <c r="L21" s="10"/>
      <c r="M21" s="10"/>
      <c r="N21" s="10"/>
      <c r="O21" s="10"/>
      <c r="P21" s="10"/>
      <c r="Q21" s="10"/>
      <c r="R21" s="10">
        <f t="shared" si="0"/>
        <v>0</v>
      </c>
    </row>
    <row r="22" spans="1:1025" ht="15" customHeight="1" x14ac:dyDescent="0.25">
      <c r="A22" s="74"/>
      <c r="B22" s="74"/>
      <c r="C22" s="75" t="s">
        <v>42</v>
      </c>
      <c r="D22" s="4" t="s">
        <v>43</v>
      </c>
      <c r="E22" s="76">
        <v>14</v>
      </c>
      <c r="F22" s="8"/>
      <c r="G22" s="8"/>
      <c r="H22" s="9"/>
      <c r="I22" s="9"/>
      <c r="J22" s="8">
        <v>1</v>
      </c>
      <c r="K22" s="8">
        <v>1</v>
      </c>
      <c r="L22" s="10"/>
      <c r="M22" s="10"/>
      <c r="N22" s="10"/>
      <c r="O22" s="10"/>
      <c r="P22" s="10"/>
      <c r="Q22" s="10"/>
      <c r="R22" s="10">
        <f t="shared" si="0"/>
        <v>0</v>
      </c>
    </row>
    <row r="23" spans="1:1025" x14ac:dyDescent="0.25">
      <c r="A23" s="74"/>
      <c r="B23" s="74"/>
      <c r="C23" s="74"/>
      <c r="D23" s="4" t="s">
        <v>44</v>
      </c>
      <c r="E23" s="76"/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10"/>
      <c r="M23" s="10"/>
      <c r="N23" s="10"/>
      <c r="O23" s="10"/>
      <c r="P23" s="10"/>
      <c r="Q23" s="10"/>
      <c r="R23" s="10">
        <f t="shared" si="0"/>
        <v>0</v>
      </c>
    </row>
    <row r="24" spans="1:1025" ht="15" customHeight="1" x14ac:dyDescent="0.25">
      <c r="A24" s="74"/>
      <c r="B24" s="74"/>
      <c r="C24" s="74" t="s">
        <v>45</v>
      </c>
      <c r="D24" s="74"/>
      <c r="E24" s="7">
        <v>2</v>
      </c>
      <c r="F24" s="8" t="s">
        <v>14</v>
      </c>
      <c r="G24" s="8">
        <v>2</v>
      </c>
      <c r="H24" s="8" t="s">
        <v>14</v>
      </c>
      <c r="I24" s="8" t="s">
        <v>14</v>
      </c>
      <c r="J24" s="8"/>
      <c r="K24" s="8"/>
      <c r="L24" s="13"/>
      <c r="M24" s="10"/>
      <c r="N24" s="10"/>
      <c r="O24" s="10"/>
      <c r="P24" s="10"/>
      <c r="Q24" s="10"/>
      <c r="R24" s="10">
        <f t="shared" si="0"/>
        <v>0</v>
      </c>
    </row>
    <row r="25" spans="1:1025" ht="15" customHeight="1" x14ac:dyDescent="0.25">
      <c r="A25" s="74"/>
      <c r="B25" s="74"/>
      <c r="C25" s="78" t="s">
        <v>46</v>
      </c>
      <c r="D25" s="78"/>
      <c r="E25" s="8">
        <f t="shared" ref="E25:K25" si="1">SUM(E4:E24)</f>
        <v>108</v>
      </c>
      <c r="F25" s="8">
        <f>SUM(F4:F24)</f>
        <v>26</v>
      </c>
      <c r="G25" s="8">
        <f t="shared" si="1"/>
        <v>26</v>
      </c>
      <c r="H25" s="8">
        <f t="shared" si="1"/>
        <v>20</v>
      </c>
      <c r="I25" s="8">
        <f t="shared" si="1"/>
        <v>20</v>
      </c>
      <c r="J25" s="8">
        <f t="shared" si="1"/>
        <v>11</v>
      </c>
      <c r="K25" s="8">
        <f t="shared" si="1"/>
        <v>5</v>
      </c>
      <c r="L25" s="8">
        <f t="shared" ref="L25:Q25" si="2">SUM(L4:L24)</f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">
        <f>SUM(R4:R24)</f>
        <v>0</v>
      </c>
    </row>
    <row r="26" spans="1:1025" ht="16.5" customHeight="1" x14ac:dyDescent="0.25">
      <c r="A26" s="74" t="s">
        <v>47</v>
      </c>
      <c r="B26" s="79" t="s">
        <v>100</v>
      </c>
      <c r="C26" s="74"/>
      <c r="D26" s="74"/>
      <c r="E26" s="76">
        <v>6</v>
      </c>
      <c r="F26" s="62"/>
      <c r="G26" s="62"/>
      <c r="H26" s="62">
        <v>1</v>
      </c>
      <c r="I26" s="62">
        <v>1</v>
      </c>
      <c r="J26" s="62" t="s">
        <v>14</v>
      </c>
      <c r="K26" s="62" t="s">
        <v>14</v>
      </c>
      <c r="L26" s="61" t="s">
        <v>14</v>
      </c>
      <c r="M26" s="61" t="s">
        <v>14</v>
      </c>
      <c r="N26" s="61" t="s">
        <v>14</v>
      </c>
      <c r="O26" s="61" t="s">
        <v>14</v>
      </c>
      <c r="P26" s="61" t="s">
        <v>14</v>
      </c>
      <c r="Q26" s="61"/>
      <c r="R26" s="61">
        <f>SUM(L26:Q26)</f>
        <v>0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  <c r="AMK26" s="3"/>
    </row>
    <row r="27" spans="1:1025" ht="16.5" customHeight="1" x14ac:dyDescent="0.25">
      <c r="A27" s="74"/>
      <c r="B27" s="79" t="s">
        <v>101</v>
      </c>
      <c r="C27" s="74"/>
      <c r="D27" s="74"/>
      <c r="E27" s="76"/>
      <c r="F27" s="62">
        <v>1</v>
      </c>
      <c r="G27" s="62">
        <v>1</v>
      </c>
      <c r="H27" s="62"/>
      <c r="I27" s="62"/>
      <c r="J27" s="62"/>
      <c r="K27" s="62"/>
      <c r="L27" s="61"/>
      <c r="M27" s="61"/>
      <c r="N27" s="61"/>
      <c r="O27" s="61"/>
      <c r="P27" s="61"/>
      <c r="Q27" s="61"/>
      <c r="R27" s="72">
        <f t="shared" ref="R27:R28" si="3">SUM(L27:Q27)</f>
        <v>0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  <c r="AMK27" s="3"/>
    </row>
    <row r="28" spans="1:1025" ht="16.5" customHeight="1" x14ac:dyDescent="0.25">
      <c r="A28" s="74"/>
      <c r="B28" s="79" t="s">
        <v>99</v>
      </c>
      <c r="C28" s="74"/>
      <c r="D28" s="74"/>
      <c r="E28" s="76"/>
      <c r="F28" s="62">
        <v>1</v>
      </c>
      <c r="G28" s="62">
        <v>1</v>
      </c>
      <c r="H28" s="62"/>
      <c r="I28" s="62"/>
      <c r="J28" s="62" t="s">
        <v>14</v>
      </c>
      <c r="K28" s="62" t="s">
        <v>14</v>
      </c>
      <c r="L28" s="61" t="s">
        <v>14</v>
      </c>
      <c r="M28" s="61" t="s">
        <v>14</v>
      </c>
      <c r="N28" s="61" t="s">
        <v>14</v>
      </c>
      <c r="O28" s="61" t="s">
        <v>14</v>
      </c>
      <c r="P28" s="61" t="s">
        <v>14</v>
      </c>
      <c r="Q28" s="61"/>
      <c r="R28" s="72">
        <f t="shared" si="3"/>
        <v>0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  <c r="AMJ28" s="3"/>
      <c r="AMK28" s="3"/>
    </row>
    <row r="29" spans="1:1025" ht="16.899999999999999" customHeight="1" x14ac:dyDescent="0.25">
      <c r="A29" s="78" t="s">
        <v>49</v>
      </c>
      <c r="B29" s="78"/>
      <c r="C29" s="78"/>
      <c r="D29" s="78"/>
      <c r="E29" s="8">
        <f>SUM(E25:E28)</f>
        <v>114</v>
      </c>
      <c r="F29" s="8">
        <v>28</v>
      </c>
      <c r="G29" s="8">
        <v>28</v>
      </c>
      <c r="H29" s="8">
        <v>21</v>
      </c>
      <c r="I29" s="8">
        <v>21</v>
      </c>
      <c r="J29" s="8">
        <v>11</v>
      </c>
      <c r="K29" s="8">
        <v>5</v>
      </c>
      <c r="L29" s="8">
        <f>SUM(L26:L28)</f>
        <v>0</v>
      </c>
      <c r="M29" s="8">
        <f>SUM(M26:M28)</f>
        <v>0</v>
      </c>
      <c r="N29" s="8">
        <f>SUM(N26:N28)</f>
        <v>0</v>
      </c>
      <c r="O29" s="8">
        <f>SUM(O26:O28)</f>
        <v>0</v>
      </c>
      <c r="P29" s="8">
        <f>SUM(P26:P28)</f>
        <v>0</v>
      </c>
      <c r="Q29" s="8">
        <f t="shared" ref="Q29" si="4">Q25+Q28</f>
        <v>0</v>
      </c>
      <c r="R29" s="8">
        <f>SUM(R26:R28)</f>
        <v>0</v>
      </c>
    </row>
    <row r="30" spans="1:1025" ht="16.899999999999999" customHeight="1" x14ac:dyDescent="0.25">
      <c r="A30" s="80" t="s">
        <v>50</v>
      </c>
      <c r="B30" s="80"/>
      <c r="C30" s="80"/>
      <c r="D30" s="80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</row>
    <row r="31" spans="1:1025" ht="15" customHeight="1" x14ac:dyDescent="0.25">
      <c r="A31" s="82" t="s">
        <v>51</v>
      </c>
      <c r="B31" s="82" t="s">
        <v>126</v>
      </c>
      <c r="C31" s="88" t="s">
        <v>17</v>
      </c>
      <c r="D31" s="17" t="s">
        <v>53</v>
      </c>
      <c r="E31" s="115">
        <v>10</v>
      </c>
      <c r="F31" s="9"/>
      <c r="G31" s="9"/>
      <c r="H31" s="8"/>
      <c r="I31" s="8"/>
      <c r="J31" s="62"/>
      <c r="K31" s="62">
        <v>2</v>
      </c>
      <c r="L31" s="18"/>
      <c r="M31" s="18"/>
      <c r="N31" s="18"/>
      <c r="O31" s="18"/>
      <c r="P31" s="19"/>
      <c r="Q31" s="19"/>
      <c r="R31" s="72">
        <f>SUM(L31:Q31)</f>
        <v>0</v>
      </c>
    </row>
    <row r="32" spans="1:1025" x14ac:dyDescent="0.25">
      <c r="A32" s="83"/>
      <c r="B32" s="83"/>
      <c r="C32" s="82"/>
      <c r="D32" s="17" t="s">
        <v>119</v>
      </c>
      <c r="E32" s="115"/>
      <c r="F32" s="9"/>
      <c r="G32" s="9"/>
      <c r="H32" s="9"/>
      <c r="I32" s="9"/>
      <c r="J32" s="62"/>
      <c r="K32" s="8">
        <v>2</v>
      </c>
      <c r="L32" s="18"/>
      <c r="M32" s="18"/>
      <c r="N32" s="18"/>
      <c r="O32" s="18"/>
      <c r="P32" s="19"/>
      <c r="Q32" s="19"/>
      <c r="R32" s="72">
        <f t="shared" ref="R32:R60" si="5">SUM(L32:Q32)</f>
        <v>0</v>
      </c>
    </row>
    <row r="33" spans="1:18" x14ac:dyDescent="0.25">
      <c r="A33" s="83"/>
      <c r="B33" s="83"/>
      <c r="C33" s="82"/>
      <c r="D33" s="17" t="s">
        <v>54</v>
      </c>
      <c r="E33" s="115"/>
      <c r="F33" s="9"/>
      <c r="G33" s="9"/>
      <c r="H33" s="9"/>
      <c r="I33" s="9"/>
      <c r="J33" s="62"/>
      <c r="K33" s="62">
        <v>2</v>
      </c>
      <c r="L33" s="18"/>
      <c r="M33" s="18"/>
      <c r="N33" s="18"/>
      <c r="O33" s="18"/>
      <c r="P33" s="19"/>
      <c r="Q33" s="19"/>
      <c r="R33" s="72">
        <f t="shared" si="5"/>
        <v>0</v>
      </c>
    </row>
    <row r="34" spans="1:18" x14ac:dyDescent="0.25">
      <c r="A34" s="83"/>
      <c r="B34" s="83"/>
      <c r="C34" s="82"/>
      <c r="D34" s="17" t="s">
        <v>55</v>
      </c>
      <c r="E34" s="115"/>
      <c r="F34" s="9"/>
      <c r="G34" s="9"/>
      <c r="H34" s="9"/>
      <c r="I34" s="9"/>
      <c r="J34" s="62"/>
      <c r="K34" s="62">
        <v>2</v>
      </c>
      <c r="L34" s="18"/>
      <c r="M34" s="18"/>
      <c r="N34" s="18"/>
      <c r="O34" s="18"/>
      <c r="P34" s="19"/>
      <c r="Q34" s="19"/>
      <c r="R34" s="72">
        <f t="shared" si="5"/>
        <v>0</v>
      </c>
    </row>
    <row r="35" spans="1:18" x14ac:dyDescent="0.25">
      <c r="A35" s="83"/>
      <c r="B35" s="83"/>
      <c r="C35" s="82"/>
      <c r="D35" s="17" t="s">
        <v>56</v>
      </c>
      <c r="E35" s="115"/>
      <c r="F35" s="9"/>
      <c r="G35" s="9"/>
      <c r="H35" s="9"/>
      <c r="I35" s="9"/>
      <c r="J35" s="62">
        <v>2</v>
      </c>
      <c r="K35" s="62"/>
      <c r="L35" s="18"/>
      <c r="M35" s="18"/>
      <c r="N35" s="18"/>
      <c r="O35" s="18"/>
      <c r="P35" s="19"/>
      <c r="Q35" s="19"/>
      <c r="R35" s="72">
        <f t="shared" si="5"/>
        <v>0</v>
      </c>
    </row>
    <row r="36" spans="1:18" x14ac:dyDescent="0.25">
      <c r="A36" s="83"/>
      <c r="B36" s="83"/>
      <c r="C36" s="17" t="s">
        <v>20</v>
      </c>
      <c r="D36" s="23" t="s">
        <v>78</v>
      </c>
      <c r="E36" s="15">
        <v>8</v>
      </c>
      <c r="F36" s="24"/>
      <c r="G36" s="24"/>
      <c r="H36" s="24"/>
      <c r="I36" s="24"/>
      <c r="J36" s="42">
        <v>4</v>
      </c>
      <c r="K36" s="25">
        <v>4</v>
      </c>
      <c r="L36" s="18"/>
      <c r="M36" s="18"/>
      <c r="N36" s="18"/>
      <c r="O36" s="18"/>
      <c r="P36" s="19"/>
      <c r="Q36" s="19"/>
      <c r="R36" s="72">
        <f t="shared" si="5"/>
        <v>0</v>
      </c>
    </row>
    <row r="37" spans="1:18" ht="15" customHeight="1" x14ac:dyDescent="0.25">
      <c r="A37" s="83"/>
      <c r="B37" s="83"/>
      <c r="C37" s="74" t="s">
        <v>26</v>
      </c>
      <c r="D37" s="64" t="s">
        <v>79</v>
      </c>
      <c r="E37" s="117">
        <f>SUM(F37:K51)</f>
        <v>30</v>
      </c>
      <c r="F37" s="29"/>
      <c r="G37" s="30"/>
      <c r="H37" s="42">
        <v>2</v>
      </c>
      <c r="I37" s="42"/>
      <c r="J37" s="42"/>
      <c r="K37" s="42"/>
      <c r="L37" s="31"/>
      <c r="M37" s="18"/>
      <c r="N37" s="18"/>
      <c r="O37" s="18"/>
      <c r="P37" s="19"/>
      <c r="Q37" s="19"/>
      <c r="R37" s="72">
        <f t="shared" si="5"/>
        <v>0</v>
      </c>
    </row>
    <row r="38" spans="1:18" x14ac:dyDescent="0.25">
      <c r="A38" s="83"/>
      <c r="B38" s="83"/>
      <c r="C38" s="74"/>
      <c r="D38" s="64" t="s">
        <v>80</v>
      </c>
      <c r="E38" s="118"/>
      <c r="F38" s="29" t="s">
        <v>81</v>
      </c>
      <c r="G38" s="32"/>
      <c r="H38" s="42"/>
      <c r="I38" s="42">
        <v>2</v>
      </c>
      <c r="J38" s="42"/>
      <c r="K38" s="42"/>
      <c r="L38" s="31"/>
      <c r="M38" s="18"/>
      <c r="N38" s="18"/>
      <c r="O38" s="18"/>
      <c r="P38" s="19"/>
      <c r="Q38" s="19"/>
      <c r="R38" s="72">
        <f t="shared" si="5"/>
        <v>0</v>
      </c>
    </row>
    <row r="39" spans="1:18" x14ac:dyDescent="0.25">
      <c r="A39" s="83"/>
      <c r="B39" s="83"/>
      <c r="C39" s="74"/>
      <c r="D39" s="64" t="s">
        <v>87</v>
      </c>
      <c r="E39" s="118"/>
      <c r="F39" s="29" t="s">
        <v>83</v>
      </c>
      <c r="G39" s="32"/>
      <c r="H39" s="42">
        <v>2</v>
      </c>
      <c r="I39" s="42"/>
      <c r="J39" s="42"/>
      <c r="K39" s="42"/>
      <c r="L39" s="31"/>
      <c r="M39" s="18"/>
      <c r="N39" s="18"/>
      <c r="O39" s="18"/>
      <c r="P39" s="19"/>
      <c r="Q39" s="19"/>
      <c r="R39" s="72">
        <f t="shared" si="5"/>
        <v>0</v>
      </c>
    </row>
    <row r="40" spans="1:18" x14ac:dyDescent="0.25">
      <c r="A40" s="83"/>
      <c r="B40" s="83"/>
      <c r="C40" s="74"/>
      <c r="D40" s="64" t="s">
        <v>88</v>
      </c>
      <c r="E40" s="118"/>
      <c r="F40" s="29" t="s">
        <v>83</v>
      </c>
      <c r="G40" s="32"/>
      <c r="H40" s="42"/>
      <c r="I40" s="42">
        <v>2</v>
      </c>
      <c r="J40" s="42"/>
      <c r="K40" s="42"/>
      <c r="L40" s="31"/>
      <c r="M40" s="18"/>
      <c r="N40" s="18"/>
      <c r="O40" s="18"/>
      <c r="P40" s="19"/>
      <c r="Q40" s="19"/>
      <c r="R40" s="72">
        <f t="shared" si="5"/>
        <v>0</v>
      </c>
    </row>
    <row r="41" spans="1:18" x14ac:dyDescent="0.25">
      <c r="A41" s="83"/>
      <c r="B41" s="83"/>
      <c r="C41" s="74"/>
      <c r="D41" s="64" t="s">
        <v>89</v>
      </c>
      <c r="E41" s="118"/>
      <c r="F41" s="29"/>
      <c r="G41" s="32"/>
      <c r="H41" s="42"/>
      <c r="I41" s="42"/>
      <c r="J41" s="42">
        <v>2</v>
      </c>
      <c r="K41" s="42"/>
      <c r="L41" s="31"/>
      <c r="M41" s="18"/>
      <c r="N41" s="18"/>
      <c r="O41" s="18"/>
      <c r="P41" s="19"/>
      <c r="Q41" s="19"/>
      <c r="R41" s="72">
        <f t="shared" si="5"/>
        <v>0</v>
      </c>
    </row>
    <row r="42" spans="1:18" x14ac:dyDescent="0.25">
      <c r="A42" s="83"/>
      <c r="B42" s="83"/>
      <c r="C42" s="74"/>
      <c r="D42" s="64" t="s">
        <v>90</v>
      </c>
      <c r="E42" s="118"/>
      <c r="F42" s="29"/>
      <c r="G42" s="32"/>
      <c r="H42" s="42"/>
      <c r="I42" s="42"/>
      <c r="J42" s="42">
        <v>1</v>
      </c>
      <c r="K42" s="42">
        <v>1</v>
      </c>
      <c r="L42" s="31"/>
      <c r="M42" s="18"/>
      <c r="N42" s="18"/>
      <c r="O42" s="18"/>
      <c r="P42" s="19"/>
      <c r="Q42" s="19"/>
      <c r="R42" s="72">
        <f>SUM(L42:Q42)</f>
        <v>0</v>
      </c>
    </row>
    <row r="43" spans="1:18" x14ac:dyDescent="0.25">
      <c r="A43" s="83"/>
      <c r="B43" s="83"/>
      <c r="C43" s="74"/>
      <c r="D43" s="66" t="s">
        <v>91</v>
      </c>
      <c r="E43" s="118"/>
      <c r="F43" s="29"/>
      <c r="G43" s="32"/>
      <c r="H43" s="42"/>
      <c r="I43" s="42"/>
      <c r="J43" s="42"/>
      <c r="K43" s="42">
        <v>2</v>
      </c>
      <c r="L43" s="31"/>
      <c r="M43" s="18"/>
      <c r="N43" s="18"/>
      <c r="O43" s="18"/>
      <c r="P43" s="19"/>
      <c r="Q43" s="19"/>
      <c r="R43" s="72">
        <f t="shared" si="5"/>
        <v>0</v>
      </c>
    </row>
    <row r="44" spans="1:18" ht="21" x14ac:dyDescent="0.25">
      <c r="A44" s="83"/>
      <c r="B44" s="83"/>
      <c r="C44" s="74"/>
      <c r="D44" s="64" t="s">
        <v>94</v>
      </c>
      <c r="E44" s="118"/>
      <c r="F44" s="29"/>
      <c r="G44" s="32"/>
      <c r="H44" s="42">
        <v>2</v>
      </c>
      <c r="I44" s="42"/>
      <c r="J44" s="42"/>
      <c r="K44" s="42"/>
      <c r="L44" s="31"/>
      <c r="M44" s="18"/>
      <c r="N44" s="18"/>
      <c r="O44" s="18"/>
      <c r="P44" s="19"/>
      <c r="Q44" s="19"/>
      <c r="R44" s="72">
        <f t="shared" si="5"/>
        <v>0</v>
      </c>
    </row>
    <row r="45" spans="1:18" x14ac:dyDescent="0.25">
      <c r="A45" s="83"/>
      <c r="B45" s="83"/>
      <c r="C45" s="74"/>
      <c r="D45" s="64" t="s">
        <v>95</v>
      </c>
      <c r="E45" s="118"/>
      <c r="F45" s="29"/>
      <c r="G45" s="32"/>
      <c r="H45" s="42"/>
      <c r="I45" s="42">
        <v>2</v>
      </c>
      <c r="J45" s="42"/>
      <c r="K45" s="42"/>
      <c r="L45" s="31"/>
      <c r="M45" s="18"/>
      <c r="N45" s="18"/>
      <c r="O45" s="18"/>
      <c r="P45" s="19"/>
      <c r="Q45" s="19"/>
      <c r="R45" s="72">
        <f t="shared" si="5"/>
        <v>0</v>
      </c>
    </row>
    <row r="46" spans="1:18" x14ac:dyDescent="0.25">
      <c r="A46" s="83"/>
      <c r="B46" s="83"/>
      <c r="C46" s="74"/>
      <c r="D46" s="64" t="s">
        <v>96</v>
      </c>
      <c r="E46" s="118"/>
      <c r="F46" s="29"/>
      <c r="G46" s="32"/>
      <c r="H46" s="42"/>
      <c r="I46" s="42"/>
      <c r="J46" s="42">
        <v>2</v>
      </c>
      <c r="K46" s="42"/>
      <c r="L46" s="31"/>
      <c r="M46" s="18"/>
      <c r="N46" s="18"/>
      <c r="O46" s="18"/>
      <c r="P46" s="19"/>
      <c r="Q46" s="19"/>
      <c r="R46" s="72">
        <f t="shared" si="5"/>
        <v>0</v>
      </c>
    </row>
    <row r="47" spans="1:18" x14ac:dyDescent="0.25">
      <c r="A47" s="83"/>
      <c r="B47" s="83"/>
      <c r="C47" s="74"/>
      <c r="D47" s="64" t="s">
        <v>97</v>
      </c>
      <c r="E47" s="118"/>
      <c r="F47" s="29"/>
      <c r="G47" s="32"/>
      <c r="H47" s="42"/>
      <c r="I47" s="42"/>
      <c r="J47" s="42"/>
      <c r="K47" s="42">
        <v>2</v>
      </c>
      <c r="L47" s="31"/>
      <c r="M47" s="18"/>
      <c r="N47" s="18"/>
      <c r="O47" s="18"/>
      <c r="P47" s="19"/>
      <c r="Q47" s="19"/>
      <c r="R47" s="72">
        <f t="shared" si="5"/>
        <v>0</v>
      </c>
    </row>
    <row r="48" spans="1:18" x14ac:dyDescent="0.25">
      <c r="A48" s="83"/>
      <c r="B48" s="83"/>
      <c r="C48" s="74"/>
      <c r="D48" s="64" t="s">
        <v>82</v>
      </c>
      <c r="E48" s="118"/>
      <c r="F48" s="29" t="s">
        <v>83</v>
      </c>
      <c r="G48" s="32"/>
      <c r="H48" s="42"/>
      <c r="I48" s="42"/>
      <c r="J48" s="42">
        <v>2</v>
      </c>
      <c r="K48" s="42"/>
      <c r="L48" s="31"/>
      <c r="M48" s="18"/>
      <c r="N48" s="18"/>
      <c r="O48" s="18"/>
      <c r="P48" s="19"/>
      <c r="Q48" s="19"/>
      <c r="R48" s="72">
        <f t="shared" si="5"/>
        <v>0</v>
      </c>
    </row>
    <row r="49" spans="1:18" x14ac:dyDescent="0.25">
      <c r="A49" s="83"/>
      <c r="B49" s="83"/>
      <c r="C49" s="74"/>
      <c r="D49" s="64" t="s">
        <v>84</v>
      </c>
      <c r="E49" s="118"/>
      <c r="F49" s="29" t="s">
        <v>83</v>
      </c>
      <c r="G49" s="32"/>
      <c r="H49" s="42"/>
      <c r="I49" s="42"/>
      <c r="J49" s="42">
        <v>1</v>
      </c>
      <c r="K49" s="42">
        <v>1</v>
      </c>
      <c r="L49" s="31"/>
      <c r="M49" s="18"/>
      <c r="N49" s="18"/>
      <c r="O49" s="18"/>
      <c r="P49" s="19"/>
      <c r="Q49" s="19"/>
      <c r="R49" s="72">
        <f t="shared" si="5"/>
        <v>0</v>
      </c>
    </row>
    <row r="50" spans="1:18" x14ac:dyDescent="0.25">
      <c r="A50" s="83"/>
      <c r="B50" s="83"/>
      <c r="C50" s="74"/>
      <c r="D50" s="64" t="s">
        <v>85</v>
      </c>
      <c r="E50" s="118"/>
      <c r="F50" s="29" t="s">
        <v>86</v>
      </c>
      <c r="G50" s="32"/>
      <c r="H50" s="42"/>
      <c r="I50" s="42"/>
      <c r="J50" s="42"/>
      <c r="K50" s="42">
        <v>2</v>
      </c>
      <c r="L50" s="31"/>
      <c r="M50" s="18"/>
      <c r="N50" s="18"/>
      <c r="O50" s="18"/>
      <c r="P50" s="19"/>
      <c r="Q50" s="19"/>
      <c r="R50" s="72">
        <f t="shared" si="5"/>
        <v>0</v>
      </c>
    </row>
    <row r="51" spans="1:18" x14ac:dyDescent="0.25">
      <c r="A51" s="83"/>
      <c r="B51" s="83"/>
      <c r="C51" s="74"/>
      <c r="D51" s="27" t="s">
        <v>92</v>
      </c>
      <c r="E51" s="119"/>
      <c r="F51" s="29"/>
      <c r="G51" s="32"/>
      <c r="H51" s="42"/>
      <c r="I51" s="42"/>
      <c r="J51" s="42">
        <v>2</v>
      </c>
      <c r="K51" s="42"/>
      <c r="L51" s="31"/>
      <c r="M51" s="18"/>
      <c r="N51" s="18"/>
      <c r="O51" s="18"/>
      <c r="P51" s="19"/>
      <c r="Q51" s="19"/>
      <c r="R51" s="72">
        <f t="shared" si="5"/>
        <v>0</v>
      </c>
    </row>
    <row r="52" spans="1:18" ht="15" customHeight="1" x14ac:dyDescent="0.25">
      <c r="A52" s="83"/>
      <c r="B52" s="83"/>
      <c r="C52" s="74" t="s">
        <v>69</v>
      </c>
      <c r="D52" s="33" t="s">
        <v>120</v>
      </c>
      <c r="E52" s="117">
        <v>2</v>
      </c>
      <c r="F52" s="29"/>
      <c r="G52" s="30"/>
      <c r="H52" s="30"/>
      <c r="I52" s="40"/>
      <c r="J52" s="30">
        <v>-2</v>
      </c>
      <c r="K52" s="30">
        <v>2</v>
      </c>
      <c r="L52" s="31"/>
      <c r="M52" s="18"/>
      <c r="N52" s="18"/>
      <c r="O52" s="18"/>
      <c r="P52" s="19"/>
      <c r="Q52" s="19"/>
      <c r="R52" s="72">
        <f t="shared" si="5"/>
        <v>0</v>
      </c>
    </row>
    <row r="53" spans="1:18" x14ac:dyDescent="0.25">
      <c r="A53" s="83"/>
      <c r="B53" s="83"/>
      <c r="C53" s="74"/>
      <c r="D53" s="26" t="s">
        <v>70</v>
      </c>
      <c r="E53" s="119"/>
      <c r="F53" s="42"/>
      <c r="G53" s="42"/>
      <c r="H53" s="42"/>
      <c r="I53" s="42"/>
      <c r="J53" s="42">
        <v>-2</v>
      </c>
      <c r="K53" s="42">
        <v>-2</v>
      </c>
      <c r="L53" s="31"/>
      <c r="M53" s="18"/>
      <c r="N53" s="18"/>
      <c r="O53" s="18"/>
      <c r="P53" s="19"/>
      <c r="Q53" s="19"/>
      <c r="R53" s="72">
        <f t="shared" si="5"/>
        <v>0</v>
      </c>
    </row>
    <row r="54" spans="1:18" ht="15" customHeight="1" x14ac:dyDescent="0.25">
      <c r="A54" s="83"/>
      <c r="B54" s="82" t="s">
        <v>142</v>
      </c>
      <c r="C54" s="82" t="s">
        <v>151</v>
      </c>
      <c r="D54" s="26" t="s">
        <v>121</v>
      </c>
      <c r="E54" s="117">
        <f>SUM(F54:K55)</f>
        <v>4</v>
      </c>
      <c r="F54" s="42"/>
      <c r="G54" s="42">
        <v>2</v>
      </c>
      <c r="H54" s="42"/>
      <c r="I54" s="42"/>
      <c r="J54" s="42"/>
      <c r="K54" s="42"/>
      <c r="L54" s="31"/>
      <c r="M54" s="18"/>
      <c r="N54" s="18"/>
      <c r="O54" s="18"/>
      <c r="P54" s="19"/>
      <c r="Q54" s="19"/>
      <c r="R54" s="72">
        <f t="shared" si="5"/>
        <v>0</v>
      </c>
    </row>
    <row r="55" spans="1:18" ht="15" customHeight="1" x14ac:dyDescent="0.25">
      <c r="A55" s="83"/>
      <c r="B55" s="83"/>
      <c r="C55" s="83"/>
      <c r="D55" s="54" t="s">
        <v>122</v>
      </c>
      <c r="E55" s="119"/>
      <c r="F55" s="42">
        <v>2</v>
      </c>
      <c r="G55" s="42"/>
      <c r="H55" s="42"/>
      <c r="I55" s="42"/>
      <c r="J55" s="42"/>
      <c r="K55" s="42"/>
      <c r="L55" s="31"/>
      <c r="M55" s="18"/>
      <c r="N55" s="18"/>
      <c r="O55" s="18"/>
      <c r="P55" s="48"/>
      <c r="Q55" s="48"/>
      <c r="R55" s="72">
        <f t="shared" si="5"/>
        <v>0</v>
      </c>
    </row>
    <row r="56" spans="1:18" ht="15" customHeight="1" x14ac:dyDescent="0.25">
      <c r="A56" s="83"/>
      <c r="B56" s="83"/>
      <c r="C56" s="83"/>
      <c r="D56" s="54" t="s">
        <v>123</v>
      </c>
      <c r="E56" s="117">
        <f>SUM(F56:K60)</f>
        <v>12</v>
      </c>
      <c r="F56" s="42"/>
      <c r="G56" s="42"/>
      <c r="H56" s="42"/>
      <c r="I56" s="42">
        <v>3</v>
      </c>
      <c r="J56" s="42"/>
      <c r="K56" s="42"/>
      <c r="L56" s="31"/>
      <c r="M56" s="18"/>
      <c r="N56" s="18"/>
      <c r="O56" s="18"/>
      <c r="P56" s="48"/>
      <c r="Q56" s="48"/>
      <c r="R56" s="72">
        <f t="shared" si="5"/>
        <v>0</v>
      </c>
    </row>
    <row r="57" spans="1:18" x14ac:dyDescent="0.25">
      <c r="A57" s="83"/>
      <c r="B57" s="83"/>
      <c r="C57" s="83"/>
      <c r="D57" s="54" t="s">
        <v>124</v>
      </c>
      <c r="E57" s="118"/>
      <c r="F57" s="42"/>
      <c r="G57" s="42"/>
      <c r="H57" s="42">
        <v>3</v>
      </c>
      <c r="I57" s="42"/>
      <c r="J57" s="42"/>
      <c r="K57" s="42"/>
      <c r="L57" s="31"/>
      <c r="M57" s="18"/>
      <c r="N57" s="18"/>
      <c r="O57" s="18"/>
      <c r="P57" s="19"/>
      <c r="Q57" s="19"/>
      <c r="R57" s="72">
        <f t="shared" si="5"/>
        <v>0</v>
      </c>
    </row>
    <row r="58" spans="1:18" x14ac:dyDescent="0.25">
      <c r="A58" s="83"/>
      <c r="B58" s="83"/>
      <c r="C58" s="83"/>
      <c r="D58" s="54" t="s">
        <v>148</v>
      </c>
      <c r="E58" s="118"/>
      <c r="F58" s="42"/>
      <c r="G58" s="42"/>
      <c r="H58" s="42"/>
      <c r="I58" s="42"/>
      <c r="J58" s="42"/>
      <c r="K58" s="42">
        <v>2</v>
      </c>
      <c r="L58" s="31"/>
      <c r="M58" s="18"/>
      <c r="N58" s="18"/>
      <c r="O58" s="18"/>
      <c r="P58" s="19"/>
      <c r="Q58" s="19"/>
      <c r="R58" s="72">
        <f t="shared" si="5"/>
        <v>0</v>
      </c>
    </row>
    <row r="59" spans="1:18" x14ac:dyDescent="0.25">
      <c r="A59" s="83"/>
      <c r="B59" s="83"/>
      <c r="C59" s="83"/>
      <c r="D59" s="70" t="s">
        <v>149</v>
      </c>
      <c r="E59" s="118"/>
      <c r="F59" s="42"/>
      <c r="G59" s="42"/>
      <c r="H59" s="42">
        <v>1</v>
      </c>
      <c r="I59" s="42">
        <v>1</v>
      </c>
      <c r="J59" s="42"/>
      <c r="K59" s="42"/>
      <c r="L59" s="31"/>
      <c r="M59" s="18"/>
      <c r="N59" s="18"/>
      <c r="O59" s="18"/>
      <c r="P59" s="48"/>
      <c r="Q59" s="48"/>
      <c r="R59" s="72">
        <f t="shared" si="5"/>
        <v>0</v>
      </c>
    </row>
    <row r="60" spans="1:18" x14ac:dyDescent="0.25">
      <c r="A60" s="83"/>
      <c r="B60" s="83"/>
      <c r="C60" s="84"/>
      <c r="D60" s="70" t="s">
        <v>150</v>
      </c>
      <c r="E60" s="119"/>
      <c r="F60" s="41"/>
      <c r="G60" s="41"/>
      <c r="H60" s="41"/>
      <c r="I60" s="41"/>
      <c r="J60" s="41">
        <v>2</v>
      </c>
      <c r="K60" s="41"/>
      <c r="L60" s="31"/>
      <c r="M60" s="18"/>
      <c r="N60" s="18"/>
      <c r="O60" s="18"/>
      <c r="P60" s="19"/>
      <c r="Q60" s="19"/>
      <c r="R60" s="72">
        <f t="shared" si="5"/>
        <v>0</v>
      </c>
    </row>
    <row r="61" spans="1:18" ht="16.149999999999999" customHeight="1" x14ac:dyDescent="0.25">
      <c r="A61" s="83"/>
      <c r="B61" s="78" t="s">
        <v>75</v>
      </c>
      <c r="C61" s="78"/>
      <c r="D61" s="78"/>
      <c r="E61" s="8">
        <f>SUM(E31:E56)</f>
        <v>66</v>
      </c>
      <c r="F61" s="34">
        <v>2</v>
      </c>
      <c r="G61" s="34">
        <v>2</v>
      </c>
      <c r="H61" s="34">
        <f>SUM(H31:H60)</f>
        <v>10</v>
      </c>
      <c r="I61" s="34">
        <f>SUM(I31:I60)</f>
        <v>10</v>
      </c>
      <c r="J61" s="34">
        <f>SUM(J31:J60)-J52-J53</f>
        <v>18</v>
      </c>
      <c r="K61" s="34">
        <f>SUM(K31:K60)-K53</f>
        <v>24</v>
      </c>
      <c r="L61" s="8">
        <f>SUM(L31:L60)</f>
        <v>0</v>
      </c>
      <c r="M61" s="8">
        <f>SUM(M31:M60)</f>
        <v>0</v>
      </c>
      <c r="N61" s="8">
        <f>SUM(N31:N60)</f>
        <v>0</v>
      </c>
      <c r="O61" s="8">
        <f>SUM(O31:O60)</f>
        <v>0</v>
      </c>
      <c r="P61" s="8">
        <f>SUM(P31:P60)</f>
        <v>0</v>
      </c>
      <c r="Q61" s="8">
        <f>SUM(Q31:Q60)</f>
        <v>0</v>
      </c>
      <c r="R61" s="73">
        <f>SUM(R31:R60)</f>
        <v>0</v>
      </c>
    </row>
    <row r="62" spans="1:18" ht="16.149999999999999" customHeight="1" x14ac:dyDescent="0.25">
      <c r="A62" s="84"/>
      <c r="B62" s="80" t="s">
        <v>76</v>
      </c>
      <c r="C62" s="80"/>
      <c r="D62" s="80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</row>
    <row r="63" spans="1:18" ht="16.149999999999999" customHeight="1" x14ac:dyDescent="0.25">
      <c r="A63" s="80" t="s">
        <v>77</v>
      </c>
      <c r="B63" s="80"/>
      <c r="C63" s="80"/>
      <c r="D63" s="80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9"/>
    </row>
  </sheetData>
  <mergeCells count="51">
    <mergeCell ref="A1:B3"/>
    <mergeCell ref="C1:E2"/>
    <mergeCell ref="F1:G2"/>
    <mergeCell ref="H1:I2"/>
    <mergeCell ref="J1:K2"/>
    <mergeCell ref="L1:M2"/>
    <mergeCell ref="N1:O2"/>
    <mergeCell ref="P1:Q2"/>
    <mergeCell ref="R1:R2"/>
    <mergeCell ref="A4:A25"/>
    <mergeCell ref="B4:B25"/>
    <mergeCell ref="C4:C5"/>
    <mergeCell ref="C7:C9"/>
    <mergeCell ref="E7:E9"/>
    <mergeCell ref="C10:C13"/>
    <mergeCell ref="E10:E13"/>
    <mergeCell ref="C14:C16"/>
    <mergeCell ref="E14:E16"/>
    <mergeCell ref="C17:C19"/>
    <mergeCell ref="E17:E19"/>
    <mergeCell ref="C20:C21"/>
    <mergeCell ref="E20:E21"/>
    <mergeCell ref="C22:C23"/>
    <mergeCell ref="E22:E23"/>
    <mergeCell ref="C24:D24"/>
    <mergeCell ref="C25:D25"/>
    <mergeCell ref="B26:D26"/>
    <mergeCell ref="B27:D27"/>
    <mergeCell ref="A26:A28"/>
    <mergeCell ref="E26:E28"/>
    <mergeCell ref="B28:D28"/>
    <mergeCell ref="A29:D29"/>
    <mergeCell ref="A30:D30"/>
    <mergeCell ref="E30:R30"/>
    <mergeCell ref="C31:C35"/>
    <mergeCell ref="E31:E35"/>
    <mergeCell ref="B31:B53"/>
    <mergeCell ref="A63:D63"/>
    <mergeCell ref="E63:Q63"/>
    <mergeCell ref="B61:D61"/>
    <mergeCell ref="C37:C51"/>
    <mergeCell ref="C52:C53"/>
    <mergeCell ref="E37:E51"/>
    <mergeCell ref="E52:E53"/>
    <mergeCell ref="B54:B60"/>
    <mergeCell ref="A31:A62"/>
    <mergeCell ref="E54:E55"/>
    <mergeCell ref="E56:E60"/>
    <mergeCell ref="B62:D62"/>
    <mergeCell ref="E62:R62"/>
    <mergeCell ref="C54:C60"/>
  </mergeCells>
  <phoneticPr fontId="16" type="noConversion"/>
  <pageMargins left="0.7" right="0.7" top="0.3" bottom="0.3" header="0.3" footer="0.3"/>
  <pageSetup paperSize="9" orientation="portrait" useFirstPageNumber="1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45"/>
  <sheetViews>
    <sheetView topLeftCell="A25" zoomScaleNormal="100" workbookViewId="0">
      <selection activeCell="E44" sqref="E44:R44"/>
    </sheetView>
  </sheetViews>
  <sheetFormatPr defaultRowHeight="16.5" x14ac:dyDescent="0.25"/>
  <cols>
    <col min="1" max="1" width="3.25" style="1" customWidth="1"/>
    <col min="2" max="2" width="3" style="1" customWidth="1"/>
    <col min="3" max="3" width="8.875" style="1" customWidth="1"/>
    <col min="4" max="4" width="18.5" style="1" customWidth="1"/>
    <col min="5" max="5" width="6.125" style="1" customWidth="1"/>
    <col min="6" max="11" width="5.5" style="2" customWidth="1"/>
    <col min="12" max="17" width="6.5" style="43" customWidth="1"/>
    <col min="18" max="18" width="8.5" style="1" customWidth="1"/>
    <col min="19" max="1025" width="8.5" style="35" customWidth="1"/>
  </cols>
  <sheetData>
    <row r="1" spans="1:18" ht="15" customHeight="1" x14ac:dyDescent="0.25">
      <c r="A1" s="77" t="s">
        <v>152</v>
      </c>
      <c r="B1" s="77"/>
      <c r="C1" s="74" t="s">
        <v>1</v>
      </c>
      <c r="D1" s="74"/>
      <c r="E1" s="74"/>
      <c r="F1" s="78" t="s">
        <v>2</v>
      </c>
      <c r="G1" s="78"/>
      <c r="H1" s="78" t="s">
        <v>3</v>
      </c>
      <c r="I1" s="78"/>
      <c r="J1" s="78" t="s">
        <v>4</v>
      </c>
      <c r="K1" s="78"/>
      <c r="L1" s="74" t="s">
        <v>5</v>
      </c>
      <c r="M1" s="74"/>
      <c r="N1" s="74" t="s">
        <v>6</v>
      </c>
      <c r="O1" s="74"/>
      <c r="P1" s="74" t="s">
        <v>7</v>
      </c>
      <c r="Q1" s="74"/>
      <c r="R1" s="74" t="s">
        <v>8</v>
      </c>
    </row>
    <row r="2" spans="1:18" x14ac:dyDescent="0.25">
      <c r="A2" s="77"/>
      <c r="B2" s="77"/>
      <c r="C2" s="74"/>
      <c r="D2" s="74"/>
      <c r="E2" s="74"/>
      <c r="F2" s="78"/>
      <c r="G2" s="78"/>
      <c r="H2" s="78"/>
      <c r="I2" s="78"/>
      <c r="J2" s="78"/>
      <c r="K2" s="78"/>
      <c r="L2" s="74"/>
      <c r="M2" s="74"/>
      <c r="N2" s="74"/>
      <c r="O2" s="74"/>
      <c r="P2" s="74"/>
      <c r="Q2" s="74"/>
      <c r="R2" s="74"/>
    </row>
    <row r="3" spans="1:18" ht="22.5" x14ac:dyDescent="0.25">
      <c r="A3" s="77"/>
      <c r="B3" s="77"/>
      <c r="C3" s="4" t="s">
        <v>9</v>
      </c>
      <c r="D3" s="4" t="s">
        <v>10</v>
      </c>
      <c r="E3" s="6" t="s">
        <v>11</v>
      </c>
      <c r="F3" s="5" t="s">
        <v>12</v>
      </c>
      <c r="G3" s="5" t="s">
        <v>13</v>
      </c>
      <c r="H3" s="5" t="s">
        <v>12</v>
      </c>
      <c r="I3" s="5" t="s">
        <v>13</v>
      </c>
      <c r="J3" s="5" t="s">
        <v>12</v>
      </c>
      <c r="K3" s="5" t="s">
        <v>13</v>
      </c>
      <c r="L3" s="26" t="s">
        <v>12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4" t="s">
        <v>14</v>
      </c>
    </row>
    <row r="4" spans="1:18" ht="15" customHeight="1" x14ac:dyDescent="0.25">
      <c r="A4" s="74" t="s">
        <v>15</v>
      </c>
      <c r="B4" s="75" t="s">
        <v>16</v>
      </c>
      <c r="C4" s="75" t="s">
        <v>17</v>
      </c>
      <c r="D4" s="4" t="s">
        <v>18</v>
      </c>
      <c r="E4" s="7">
        <f>SUM(F4:K4)</f>
        <v>18</v>
      </c>
      <c r="F4" s="8">
        <v>4</v>
      </c>
      <c r="G4" s="8">
        <v>4</v>
      </c>
      <c r="H4" s="8">
        <v>4</v>
      </c>
      <c r="I4" s="8">
        <v>4</v>
      </c>
      <c r="J4" s="8">
        <v>2</v>
      </c>
      <c r="K4" s="9"/>
      <c r="L4" s="28"/>
      <c r="M4" s="28"/>
      <c r="N4" s="28"/>
      <c r="O4" s="28"/>
      <c r="P4" s="28"/>
      <c r="Q4" s="44"/>
      <c r="R4" s="10">
        <f>SUM(L4:Q4)</f>
        <v>0</v>
      </c>
    </row>
    <row r="5" spans="1:18" x14ac:dyDescent="0.25">
      <c r="A5" s="74"/>
      <c r="B5" s="74"/>
      <c r="C5" s="74"/>
      <c r="D5" s="4" t="s">
        <v>19</v>
      </c>
      <c r="E5" s="7">
        <f>SUM(F5:K5)</f>
        <v>18</v>
      </c>
      <c r="F5" s="8">
        <v>4</v>
      </c>
      <c r="G5" s="8">
        <v>4</v>
      </c>
      <c r="H5" s="8">
        <v>4</v>
      </c>
      <c r="I5" s="8">
        <v>4</v>
      </c>
      <c r="J5" s="8">
        <v>2</v>
      </c>
      <c r="K5" s="8" t="s">
        <v>14</v>
      </c>
      <c r="L5" s="28"/>
      <c r="M5" s="28"/>
      <c r="N5" s="28"/>
      <c r="O5" s="28"/>
      <c r="P5" s="28"/>
      <c r="Q5" s="28"/>
      <c r="R5" s="10">
        <f>SUM(L5:Q5)</f>
        <v>0</v>
      </c>
    </row>
    <row r="6" spans="1:18" x14ac:dyDescent="0.25">
      <c r="A6" s="74"/>
      <c r="B6" s="74"/>
      <c r="C6" s="6" t="s">
        <v>20</v>
      </c>
      <c r="D6" s="4" t="s">
        <v>21</v>
      </c>
      <c r="E6" s="7">
        <f>SUM(F6:K6)</f>
        <v>14</v>
      </c>
      <c r="F6" s="8">
        <v>4</v>
      </c>
      <c r="G6" s="8">
        <v>4</v>
      </c>
      <c r="H6" s="8">
        <v>3</v>
      </c>
      <c r="I6" s="8">
        <v>3</v>
      </c>
      <c r="J6" s="9"/>
      <c r="K6" s="8" t="s">
        <v>14</v>
      </c>
      <c r="L6" s="28"/>
      <c r="M6" s="28"/>
      <c r="N6" s="28"/>
      <c r="O6" s="28"/>
      <c r="P6" s="44"/>
      <c r="Q6" s="28"/>
      <c r="R6" s="10">
        <f t="shared" ref="R4:R28" si="0">SUM(L6:Q6)</f>
        <v>0</v>
      </c>
    </row>
    <row r="7" spans="1:18" ht="15" customHeight="1" x14ac:dyDescent="0.25">
      <c r="A7" s="74"/>
      <c r="B7" s="74"/>
      <c r="C7" s="75" t="s">
        <v>22</v>
      </c>
      <c r="D7" s="4" t="s">
        <v>23</v>
      </c>
      <c r="E7" s="76">
        <f>SUM(F7:K9)</f>
        <v>12</v>
      </c>
      <c r="F7" s="8">
        <v>2</v>
      </c>
      <c r="G7" s="8">
        <v>2</v>
      </c>
      <c r="H7" s="8"/>
      <c r="I7" s="8"/>
      <c r="J7" s="62"/>
      <c r="K7" s="8" t="s">
        <v>14</v>
      </c>
      <c r="L7" s="28"/>
      <c r="M7" s="28"/>
      <c r="N7" s="28"/>
      <c r="O7" s="28"/>
      <c r="P7" s="44"/>
      <c r="Q7" s="28"/>
      <c r="R7" s="10">
        <f t="shared" si="0"/>
        <v>0</v>
      </c>
    </row>
    <row r="8" spans="1:18" x14ac:dyDescent="0.25">
      <c r="A8" s="74"/>
      <c r="B8" s="74"/>
      <c r="C8" s="74"/>
      <c r="D8" s="4" t="s">
        <v>24</v>
      </c>
      <c r="E8" s="76"/>
      <c r="F8" s="8">
        <v>2</v>
      </c>
      <c r="G8" s="8">
        <v>2</v>
      </c>
      <c r="H8" s="8"/>
      <c r="I8" s="8"/>
      <c r="J8" s="9"/>
      <c r="K8" s="8" t="s">
        <v>14</v>
      </c>
      <c r="L8" s="28"/>
      <c r="M8" s="28"/>
      <c r="N8" s="28"/>
      <c r="O8" s="28"/>
      <c r="P8" s="44"/>
      <c r="Q8" s="28"/>
      <c r="R8" s="10">
        <f t="shared" si="0"/>
        <v>0</v>
      </c>
    </row>
    <row r="9" spans="1:18" x14ac:dyDescent="0.25">
      <c r="A9" s="74"/>
      <c r="B9" s="74"/>
      <c r="C9" s="74"/>
      <c r="D9" s="4" t="s">
        <v>25</v>
      </c>
      <c r="E9" s="76"/>
      <c r="F9" s="8"/>
      <c r="G9" s="8"/>
      <c r="H9" s="8">
        <v>2</v>
      </c>
      <c r="I9" s="8">
        <v>2</v>
      </c>
      <c r="J9" s="9"/>
      <c r="K9" s="8" t="s">
        <v>14</v>
      </c>
      <c r="L9" s="28"/>
      <c r="M9" s="28"/>
      <c r="N9" s="28"/>
      <c r="O9" s="28"/>
      <c r="P9" s="44"/>
      <c r="Q9" s="28"/>
      <c r="R9" s="10">
        <f t="shared" si="0"/>
        <v>0</v>
      </c>
    </row>
    <row r="10" spans="1:18" x14ac:dyDescent="0.25">
      <c r="A10" s="74"/>
      <c r="B10" s="74"/>
      <c r="C10" s="120" t="s">
        <v>26</v>
      </c>
      <c r="D10" s="54" t="s">
        <v>128</v>
      </c>
      <c r="E10" s="117">
        <f>SUM(F10:K13)</f>
        <v>12</v>
      </c>
      <c r="F10" s="62"/>
      <c r="G10" s="62"/>
      <c r="H10" s="62">
        <v>2</v>
      </c>
      <c r="I10" s="62"/>
      <c r="J10" s="9">
        <v>2</v>
      </c>
      <c r="K10" s="62"/>
      <c r="L10" s="58"/>
      <c r="M10" s="58"/>
      <c r="N10" s="58"/>
      <c r="O10" s="58"/>
      <c r="P10" s="63"/>
      <c r="Q10" s="58"/>
      <c r="R10" s="10">
        <f>SUM(L10:Q10)</f>
        <v>0</v>
      </c>
    </row>
    <row r="11" spans="1:18" ht="15" customHeight="1" x14ac:dyDescent="0.25">
      <c r="A11" s="74"/>
      <c r="B11" s="74"/>
      <c r="C11" s="121"/>
      <c r="D11" s="4" t="s">
        <v>129</v>
      </c>
      <c r="E11" s="118"/>
      <c r="F11" s="8"/>
      <c r="G11" s="8"/>
      <c r="H11" s="9"/>
      <c r="I11" s="73">
        <v>2</v>
      </c>
      <c r="J11" s="9"/>
      <c r="K11" s="8" t="s">
        <v>14</v>
      </c>
      <c r="L11" s="28"/>
      <c r="M11" s="28"/>
      <c r="N11" s="44"/>
      <c r="O11" s="44"/>
      <c r="P11" s="44"/>
      <c r="Q11" s="28"/>
      <c r="R11" s="10">
        <f>SUM(L11:Q11)</f>
        <v>0</v>
      </c>
    </row>
    <row r="12" spans="1:18" ht="15" customHeight="1" x14ac:dyDescent="0.25">
      <c r="A12" s="74"/>
      <c r="B12" s="74"/>
      <c r="C12" s="121"/>
      <c r="D12" s="54" t="s">
        <v>130</v>
      </c>
      <c r="E12" s="118"/>
      <c r="F12" s="62"/>
      <c r="G12" s="62"/>
      <c r="H12" s="62">
        <v>2</v>
      </c>
      <c r="I12" s="9"/>
      <c r="J12" s="73">
        <v>2</v>
      </c>
      <c r="K12" s="62"/>
      <c r="L12" s="58"/>
      <c r="M12" s="58"/>
      <c r="N12" s="63"/>
      <c r="O12" s="63"/>
      <c r="P12" s="63"/>
      <c r="Q12" s="58"/>
      <c r="R12" s="10">
        <f>SUM(L12:Q12)</f>
        <v>0</v>
      </c>
    </row>
    <row r="13" spans="1:18" ht="17.45" customHeight="1" x14ac:dyDescent="0.25">
      <c r="A13" s="74"/>
      <c r="B13" s="74"/>
      <c r="C13" s="122"/>
      <c r="D13" s="4" t="s">
        <v>98</v>
      </c>
      <c r="E13" s="119"/>
      <c r="F13" s="8"/>
      <c r="G13" s="8"/>
      <c r="H13" s="8" t="s">
        <v>14</v>
      </c>
      <c r="I13" s="8"/>
      <c r="J13" s="8">
        <v>2</v>
      </c>
      <c r="K13" s="8" t="s">
        <v>14</v>
      </c>
      <c r="L13" s="28"/>
      <c r="M13" s="28"/>
      <c r="N13" s="28"/>
      <c r="O13" s="28"/>
      <c r="P13" s="28"/>
      <c r="Q13" s="28"/>
      <c r="R13" s="10">
        <f>SUM(L13:Q13)</f>
        <v>0</v>
      </c>
    </row>
    <row r="14" spans="1:18" ht="15" customHeight="1" x14ac:dyDescent="0.25">
      <c r="A14" s="74"/>
      <c r="B14" s="74"/>
      <c r="C14" s="75" t="s">
        <v>31</v>
      </c>
      <c r="D14" s="4" t="s">
        <v>131</v>
      </c>
      <c r="E14" s="76">
        <v>4</v>
      </c>
      <c r="F14" s="8">
        <v>1</v>
      </c>
      <c r="G14" s="8">
        <v>1</v>
      </c>
      <c r="H14" s="8"/>
      <c r="I14" s="8"/>
      <c r="J14" s="8"/>
      <c r="K14" s="8"/>
      <c r="L14" s="28"/>
      <c r="M14" s="28"/>
      <c r="N14" s="28"/>
      <c r="O14" s="28"/>
      <c r="P14" s="28"/>
      <c r="Q14" s="28"/>
      <c r="R14" s="10">
        <f t="shared" si="0"/>
        <v>0</v>
      </c>
    </row>
    <row r="15" spans="1:18" ht="15" customHeight="1" x14ac:dyDescent="0.25">
      <c r="A15" s="74"/>
      <c r="B15" s="74"/>
      <c r="C15" s="75"/>
      <c r="D15" s="70" t="s">
        <v>132</v>
      </c>
      <c r="E15" s="76"/>
      <c r="F15" s="25"/>
      <c r="G15" s="25"/>
      <c r="H15" s="25"/>
      <c r="I15" s="25"/>
      <c r="J15" s="25"/>
      <c r="K15" s="25"/>
      <c r="L15" s="71"/>
      <c r="M15" s="71"/>
      <c r="N15" s="71"/>
      <c r="O15" s="71"/>
      <c r="P15" s="71"/>
      <c r="Q15" s="71"/>
      <c r="R15" s="10">
        <f>SUM(L15:Q15)</f>
        <v>0</v>
      </c>
    </row>
    <row r="16" spans="1:18" x14ac:dyDescent="0.25">
      <c r="A16" s="74"/>
      <c r="B16" s="74"/>
      <c r="C16" s="74"/>
      <c r="D16" s="54" t="s">
        <v>153</v>
      </c>
      <c r="E16" s="76"/>
      <c r="F16" s="25"/>
      <c r="G16" s="25"/>
      <c r="H16" s="25"/>
      <c r="I16" s="25"/>
      <c r="J16" s="25"/>
      <c r="K16" s="25">
        <v>2</v>
      </c>
      <c r="L16" s="45"/>
      <c r="M16" s="45"/>
      <c r="N16" s="45"/>
      <c r="O16" s="45"/>
      <c r="P16" s="45"/>
      <c r="Q16" s="45"/>
      <c r="R16" s="10">
        <f t="shared" si="0"/>
        <v>0</v>
      </c>
    </row>
    <row r="17" spans="1:18" x14ac:dyDescent="0.25">
      <c r="A17" s="74"/>
      <c r="B17" s="74"/>
      <c r="C17" s="75" t="s">
        <v>35</v>
      </c>
      <c r="D17" s="56" t="s">
        <v>36</v>
      </c>
      <c r="E17" s="117">
        <v>4</v>
      </c>
      <c r="F17" s="25"/>
      <c r="G17" s="25">
        <v>1</v>
      </c>
      <c r="H17" s="25"/>
      <c r="I17" s="25"/>
      <c r="J17" s="25"/>
      <c r="K17" s="25"/>
      <c r="L17" s="45"/>
      <c r="M17" s="45"/>
      <c r="N17" s="45"/>
      <c r="O17" s="45"/>
      <c r="P17" s="45"/>
      <c r="Q17" s="45"/>
      <c r="R17" s="10">
        <f>SUM(L17:Q17)</f>
        <v>0</v>
      </c>
    </row>
    <row r="18" spans="1:18" x14ac:dyDescent="0.25">
      <c r="A18" s="74"/>
      <c r="B18" s="74"/>
      <c r="C18" s="74"/>
      <c r="D18" s="54" t="s">
        <v>37</v>
      </c>
      <c r="E18" s="118"/>
      <c r="F18" s="25">
        <v>1</v>
      </c>
      <c r="G18" s="25"/>
      <c r="H18" s="25"/>
      <c r="I18" s="25"/>
      <c r="J18" s="25"/>
      <c r="K18" s="25"/>
      <c r="L18" s="45"/>
      <c r="M18" s="45"/>
      <c r="N18" s="45"/>
      <c r="O18" s="45"/>
      <c r="P18" s="45"/>
      <c r="Q18" s="45"/>
      <c r="R18" s="10">
        <f t="shared" si="0"/>
        <v>0</v>
      </c>
    </row>
    <row r="19" spans="1:18" x14ac:dyDescent="0.25">
      <c r="A19" s="74"/>
      <c r="B19" s="74"/>
      <c r="C19" s="74"/>
      <c r="D19" s="54" t="s">
        <v>38</v>
      </c>
      <c r="E19" s="119"/>
      <c r="F19" s="25"/>
      <c r="G19" s="25"/>
      <c r="H19" s="25"/>
      <c r="I19" s="25">
        <v>2</v>
      </c>
      <c r="J19" s="25"/>
      <c r="K19" s="25"/>
      <c r="L19" s="45"/>
      <c r="M19" s="45"/>
      <c r="N19" s="45"/>
      <c r="O19" s="45"/>
      <c r="P19" s="45"/>
      <c r="Q19" s="45"/>
      <c r="R19" s="10">
        <f t="shared" si="0"/>
        <v>0</v>
      </c>
    </row>
    <row r="20" spans="1:18" x14ac:dyDescent="0.25">
      <c r="A20" s="74"/>
      <c r="B20" s="74"/>
      <c r="C20" s="75" t="s">
        <v>39</v>
      </c>
      <c r="D20" s="54" t="s">
        <v>40</v>
      </c>
      <c r="E20" s="117">
        <v>2</v>
      </c>
      <c r="F20" s="25"/>
      <c r="G20" s="25"/>
      <c r="H20" s="25"/>
      <c r="I20" s="25"/>
      <c r="J20" s="25"/>
      <c r="K20" s="25">
        <v>1</v>
      </c>
      <c r="L20" s="45"/>
      <c r="M20" s="45"/>
      <c r="N20" s="45"/>
      <c r="O20" s="45"/>
      <c r="P20" s="45"/>
      <c r="Q20" s="45"/>
      <c r="R20" s="10">
        <f t="shared" si="0"/>
        <v>0</v>
      </c>
    </row>
    <row r="21" spans="1:18" x14ac:dyDescent="0.25">
      <c r="A21" s="74"/>
      <c r="B21" s="74"/>
      <c r="C21" s="74"/>
      <c r="D21" s="54" t="s">
        <v>41</v>
      </c>
      <c r="E21" s="119"/>
      <c r="F21" s="25"/>
      <c r="G21" s="25"/>
      <c r="H21" s="25"/>
      <c r="I21" s="25"/>
      <c r="J21" s="25"/>
      <c r="K21" s="25">
        <v>1</v>
      </c>
      <c r="L21" s="45"/>
      <c r="M21" s="45"/>
      <c r="N21" s="45"/>
      <c r="O21" s="45"/>
      <c r="P21" s="45"/>
      <c r="Q21" s="45"/>
      <c r="R21" s="10">
        <f t="shared" si="0"/>
        <v>0</v>
      </c>
    </row>
    <row r="22" spans="1:18" x14ac:dyDescent="0.25">
      <c r="A22" s="74"/>
      <c r="B22" s="74"/>
      <c r="C22" s="75" t="s">
        <v>42</v>
      </c>
      <c r="D22" s="54" t="s">
        <v>43</v>
      </c>
      <c r="E22" s="117">
        <v>6</v>
      </c>
      <c r="F22" s="25"/>
      <c r="G22" s="25"/>
      <c r="H22" s="25"/>
      <c r="I22" s="25"/>
      <c r="J22" s="25">
        <v>1</v>
      </c>
      <c r="K22" s="25">
        <v>1</v>
      </c>
      <c r="L22" s="45"/>
      <c r="M22" s="45"/>
      <c r="N22" s="45"/>
      <c r="O22" s="45"/>
      <c r="P22" s="45"/>
      <c r="Q22" s="45"/>
      <c r="R22" s="10">
        <f t="shared" si="0"/>
        <v>0</v>
      </c>
    </row>
    <row r="23" spans="1:18" x14ac:dyDescent="0.25">
      <c r="A23" s="74"/>
      <c r="B23" s="74"/>
      <c r="C23" s="74"/>
      <c r="D23" s="54" t="s">
        <v>44</v>
      </c>
      <c r="E23" s="119"/>
      <c r="F23" s="25">
        <v>1</v>
      </c>
      <c r="G23" s="25">
        <v>1</v>
      </c>
      <c r="H23" s="25">
        <v>1</v>
      </c>
      <c r="I23" s="25">
        <v>1</v>
      </c>
      <c r="J23" s="25"/>
      <c r="K23" s="25"/>
      <c r="L23" s="45"/>
      <c r="M23" s="45"/>
      <c r="N23" s="45"/>
      <c r="O23" s="45"/>
      <c r="P23" s="45"/>
      <c r="Q23" s="45"/>
      <c r="R23" s="10">
        <f t="shared" si="0"/>
        <v>0</v>
      </c>
    </row>
    <row r="24" spans="1:18" x14ac:dyDescent="0.25">
      <c r="A24" s="74"/>
      <c r="B24" s="74"/>
      <c r="C24" s="74" t="s">
        <v>45</v>
      </c>
      <c r="D24" s="74"/>
      <c r="E24" s="47">
        <v>2</v>
      </c>
      <c r="F24" s="25"/>
      <c r="G24" s="25"/>
      <c r="H24" s="25"/>
      <c r="I24" s="25"/>
      <c r="J24" s="25">
        <v>1</v>
      </c>
      <c r="K24" s="25">
        <v>1</v>
      </c>
      <c r="L24" s="45"/>
      <c r="M24" s="45"/>
      <c r="N24" s="45"/>
      <c r="O24" s="45"/>
      <c r="P24" s="45"/>
      <c r="Q24" s="45"/>
      <c r="R24" s="10">
        <f t="shared" si="0"/>
        <v>0</v>
      </c>
    </row>
    <row r="25" spans="1:18" ht="26.25" customHeight="1" x14ac:dyDescent="0.25">
      <c r="A25" s="74"/>
      <c r="B25" s="74"/>
      <c r="C25" s="59" t="s">
        <v>133</v>
      </c>
      <c r="D25" s="46" t="s">
        <v>134</v>
      </c>
      <c r="E25" s="58">
        <v>2</v>
      </c>
      <c r="F25" s="8"/>
      <c r="G25" s="8"/>
      <c r="H25" s="8"/>
      <c r="I25" s="8"/>
      <c r="J25" s="8">
        <v>1</v>
      </c>
      <c r="K25" s="8">
        <v>1</v>
      </c>
      <c r="L25" s="28"/>
      <c r="M25" s="28"/>
      <c r="N25" s="28"/>
      <c r="O25" s="28"/>
      <c r="P25" s="28"/>
      <c r="Q25" s="28"/>
      <c r="R25" s="10">
        <f t="shared" si="0"/>
        <v>0</v>
      </c>
    </row>
    <row r="26" spans="1:18" ht="16.5" customHeight="1" x14ac:dyDescent="0.25">
      <c r="A26" s="74"/>
      <c r="B26" s="74"/>
      <c r="C26" s="123" t="s">
        <v>135</v>
      </c>
      <c r="D26" s="46" t="s">
        <v>136</v>
      </c>
      <c r="E26" s="58">
        <v>24</v>
      </c>
      <c r="F26" s="8">
        <v>4</v>
      </c>
      <c r="G26" s="62">
        <v>4</v>
      </c>
      <c r="H26" s="62">
        <v>4</v>
      </c>
      <c r="I26" s="62">
        <v>4</v>
      </c>
      <c r="J26" s="62">
        <v>4</v>
      </c>
      <c r="K26" s="62">
        <v>4</v>
      </c>
      <c r="L26" s="28"/>
      <c r="M26" s="28"/>
      <c r="N26" s="28"/>
      <c r="O26" s="28"/>
      <c r="P26" s="28"/>
      <c r="Q26" s="28"/>
      <c r="R26" s="10">
        <f t="shared" si="0"/>
        <v>0</v>
      </c>
    </row>
    <row r="27" spans="1:18" x14ac:dyDescent="0.25">
      <c r="A27" s="74"/>
      <c r="B27" s="74"/>
      <c r="C27" s="124"/>
      <c r="D27" s="46" t="s">
        <v>137</v>
      </c>
      <c r="E27" s="58">
        <v>24</v>
      </c>
      <c r="F27" s="8">
        <v>4</v>
      </c>
      <c r="G27" s="62">
        <v>4</v>
      </c>
      <c r="H27" s="62">
        <v>4</v>
      </c>
      <c r="I27" s="62">
        <v>4</v>
      </c>
      <c r="J27" s="62">
        <v>4</v>
      </c>
      <c r="K27" s="62">
        <v>4</v>
      </c>
      <c r="L27" s="28"/>
      <c r="M27" s="28"/>
      <c r="N27" s="28"/>
      <c r="O27" s="28"/>
      <c r="P27" s="28"/>
      <c r="Q27" s="28"/>
      <c r="R27" s="10">
        <f t="shared" si="0"/>
        <v>0</v>
      </c>
    </row>
    <row r="28" spans="1:18" ht="15" customHeight="1" x14ac:dyDescent="0.25">
      <c r="A28" s="74"/>
      <c r="B28" s="74"/>
      <c r="C28" s="78" t="s">
        <v>46</v>
      </c>
      <c r="D28" s="78"/>
      <c r="E28" s="8">
        <f t="shared" ref="E28:Q28" si="1">SUM(E4:E27)</f>
        <v>142</v>
      </c>
      <c r="F28" s="8">
        <f t="shared" si="1"/>
        <v>27</v>
      </c>
      <c r="G28" s="8">
        <f t="shared" si="1"/>
        <v>27</v>
      </c>
      <c r="H28" s="8">
        <f t="shared" si="1"/>
        <v>26</v>
      </c>
      <c r="I28" s="8">
        <f t="shared" si="1"/>
        <v>26</v>
      </c>
      <c r="J28" s="8">
        <f t="shared" si="1"/>
        <v>21</v>
      </c>
      <c r="K28" s="8">
        <f t="shared" si="1"/>
        <v>15</v>
      </c>
      <c r="L28" s="67">
        <f t="shared" si="1"/>
        <v>0</v>
      </c>
      <c r="M28" s="67">
        <f t="shared" si="1"/>
        <v>0</v>
      </c>
      <c r="N28" s="67">
        <f t="shared" si="1"/>
        <v>0</v>
      </c>
      <c r="O28" s="67">
        <f t="shared" si="1"/>
        <v>0</v>
      </c>
      <c r="P28" s="67">
        <f t="shared" si="1"/>
        <v>0</v>
      </c>
      <c r="Q28" s="67">
        <f t="shared" si="1"/>
        <v>0</v>
      </c>
      <c r="R28" s="8">
        <f t="shared" si="0"/>
        <v>0</v>
      </c>
    </row>
    <row r="29" spans="1:18" ht="25.9" customHeight="1" x14ac:dyDescent="0.25">
      <c r="A29" s="125" t="s">
        <v>47</v>
      </c>
      <c r="B29" s="126"/>
      <c r="C29" s="54" t="s">
        <v>125</v>
      </c>
      <c r="D29" s="54" t="s">
        <v>138</v>
      </c>
      <c r="E29" s="58">
        <v>2</v>
      </c>
      <c r="F29" s="67"/>
      <c r="G29" s="67"/>
      <c r="H29" s="67">
        <v>1</v>
      </c>
      <c r="I29" s="67">
        <v>1</v>
      </c>
      <c r="J29" s="67" t="s">
        <v>14</v>
      </c>
      <c r="K29" s="67" t="s">
        <v>14</v>
      </c>
      <c r="L29" s="28" t="s">
        <v>14</v>
      </c>
      <c r="M29" s="28" t="s">
        <v>14</v>
      </c>
      <c r="N29" s="28" t="s">
        <v>14</v>
      </c>
      <c r="O29" s="28"/>
      <c r="P29" s="28" t="s">
        <v>14</v>
      </c>
      <c r="Q29" s="28"/>
      <c r="R29" s="15">
        <f>SUM(L29:Q29)</f>
        <v>0</v>
      </c>
    </row>
    <row r="30" spans="1:18" ht="16.899999999999999" customHeight="1" x14ac:dyDescent="0.25">
      <c r="A30" s="97" t="s">
        <v>48</v>
      </c>
      <c r="B30" s="98"/>
      <c r="C30" s="98"/>
      <c r="D30" s="99"/>
      <c r="E30" s="8">
        <v>2</v>
      </c>
      <c r="F30" s="8"/>
      <c r="G30" s="8"/>
      <c r="H30" s="8">
        <v>1</v>
      </c>
      <c r="I30" s="8">
        <v>1</v>
      </c>
      <c r="J30" s="9"/>
      <c r="K30" s="9"/>
      <c r="L30" s="8">
        <f t="shared" ref="L30:Q30" si="2">SUM(L29:L29)</f>
        <v>0</v>
      </c>
      <c r="M30" s="8">
        <f t="shared" si="2"/>
        <v>0</v>
      </c>
      <c r="N30" s="8">
        <f t="shared" si="2"/>
        <v>0</v>
      </c>
      <c r="O30" s="8">
        <f t="shared" si="2"/>
        <v>0</v>
      </c>
      <c r="P30" s="8">
        <f t="shared" si="2"/>
        <v>0</v>
      </c>
      <c r="Q30" s="8">
        <f t="shared" si="2"/>
        <v>0</v>
      </c>
      <c r="R30" s="8" t="s">
        <v>14</v>
      </c>
    </row>
    <row r="31" spans="1:18" ht="16.899999999999999" customHeight="1" x14ac:dyDescent="0.25">
      <c r="A31" s="78" t="s">
        <v>49</v>
      </c>
      <c r="B31" s="78"/>
      <c r="C31" s="78"/>
      <c r="D31" s="78"/>
      <c r="E31" s="8">
        <f t="shared" ref="E31:Q31" si="3">E28+E30</f>
        <v>144</v>
      </c>
      <c r="F31" s="8">
        <f t="shared" si="3"/>
        <v>27</v>
      </c>
      <c r="G31" s="8">
        <f t="shared" si="3"/>
        <v>27</v>
      </c>
      <c r="H31" s="8">
        <f t="shared" si="3"/>
        <v>27</v>
      </c>
      <c r="I31" s="62">
        <f t="shared" si="3"/>
        <v>27</v>
      </c>
      <c r="J31" s="8">
        <f t="shared" si="3"/>
        <v>21</v>
      </c>
      <c r="K31" s="62">
        <f t="shared" si="3"/>
        <v>15</v>
      </c>
      <c r="L31" s="8">
        <f t="shared" si="3"/>
        <v>0</v>
      </c>
      <c r="M31" s="8">
        <f t="shared" si="3"/>
        <v>0</v>
      </c>
      <c r="N31" s="8">
        <f t="shared" si="3"/>
        <v>0</v>
      </c>
      <c r="O31" s="8">
        <f t="shared" si="3"/>
        <v>0</v>
      </c>
      <c r="P31" s="8">
        <f t="shared" si="3"/>
        <v>0</v>
      </c>
      <c r="Q31" s="8">
        <f t="shared" si="3"/>
        <v>0</v>
      </c>
      <c r="R31" s="8">
        <f>SUM(L31:Q31)</f>
        <v>0</v>
      </c>
    </row>
    <row r="32" spans="1:18" ht="16.899999999999999" customHeight="1" x14ac:dyDescent="0.25">
      <c r="A32" s="80" t="s">
        <v>50</v>
      </c>
      <c r="B32" s="80"/>
      <c r="C32" s="80"/>
      <c r="D32" s="80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</row>
    <row r="33" spans="1:1025" ht="15" customHeight="1" x14ac:dyDescent="0.25">
      <c r="A33" s="82" t="s">
        <v>144</v>
      </c>
      <c r="B33" s="74" t="s">
        <v>113</v>
      </c>
      <c r="C33" s="88" t="s">
        <v>17</v>
      </c>
      <c r="D33" s="57" t="s">
        <v>53</v>
      </c>
      <c r="E33" s="115">
        <v>10</v>
      </c>
      <c r="F33" s="9"/>
      <c r="G33" s="9"/>
      <c r="H33" s="9"/>
      <c r="I33" s="9"/>
      <c r="J33" s="9"/>
      <c r="K33" s="8">
        <v>2</v>
      </c>
      <c r="L33" s="44"/>
      <c r="M33" s="44"/>
      <c r="N33" s="44"/>
      <c r="O33" s="44"/>
      <c r="P33" s="48"/>
      <c r="Q33" s="48"/>
      <c r="R33" s="128">
        <f>SUM(L33:Q33)</f>
        <v>0</v>
      </c>
    </row>
    <row r="34" spans="1:1025" x14ac:dyDescent="0.25">
      <c r="A34" s="83"/>
      <c r="B34" s="74"/>
      <c r="C34" s="82"/>
      <c r="D34" s="57" t="s">
        <v>119</v>
      </c>
      <c r="E34" s="115"/>
      <c r="F34" s="8"/>
      <c r="G34" s="8"/>
      <c r="H34" s="8"/>
      <c r="I34" s="8"/>
      <c r="J34" s="73">
        <v>1</v>
      </c>
      <c r="K34" s="8">
        <v>1</v>
      </c>
      <c r="L34" s="49"/>
      <c r="M34" s="49"/>
      <c r="N34" s="49"/>
      <c r="O34" s="49"/>
      <c r="P34" s="48"/>
      <c r="Q34" s="48"/>
      <c r="R34" s="128">
        <f t="shared" ref="R34:R42" si="4">SUM(L34:Q34)</f>
        <v>0</v>
      </c>
    </row>
    <row r="35" spans="1:1025" x14ac:dyDescent="0.25">
      <c r="A35" s="83"/>
      <c r="B35" s="74"/>
      <c r="C35" s="82"/>
      <c r="D35" s="57" t="s">
        <v>54</v>
      </c>
      <c r="E35" s="115"/>
      <c r="F35" s="9"/>
      <c r="G35" s="9"/>
      <c r="H35" s="9"/>
      <c r="I35" s="9"/>
      <c r="J35" s="62"/>
      <c r="K35" s="62">
        <v>2</v>
      </c>
      <c r="L35" s="44"/>
      <c r="M35" s="44"/>
      <c r="N35" s="44"/>
      <c r="O35" s="44"/>
      <c r="P35" s="48"/>
      <c r="Q35" s="48"/>
      <c r="R35" s="128">
        <f t="shared" si="4"/>
        <v>0</v>
      </c>
    </row>
    <row r="36" spans="1:1025" x14ac:dyDescent="0.25">
      <c r="A36" s="83"/>
      <c r="B36" s="74"/>
      <c r="C36" s="82"/>
      <c r="D36" s="57" t="s">
        <v>55</v>
      </c>
      <c r="E36" s="115"/>
      <c r="F36" s="9"/>
      <c r="G36" s="9"/>
      <c r="H36" s="9"/>
      <c r="I36" s="9"/>
      <c r="J36" s="62"/>
      <c r="K36" s="62">
        <v>2</v>
      </c>
      <c r="L36" s="44"/>
      <c r="M36" s="44"/>
      <c r="N36" s="44"/>
      <c r="O36" s="44"/>
      <c r="P36" s="48"/>
      <c r="Q36" s="48"/>
      <c r="R36" s="128">
        <f t="shared" si="4"/>
        <v>0</v>
      </c>
    </row>
    <row r="37" spans="1:1025" x14ac:dyDescent="0.25">
      <c r="A37" s="83"/>
      <c r="B37" s="74"/>
      <c r="C37" s="82"/>
      <c r="D37" s="57" t="s">
        <v>56</v>
      </c>
      <c r="E37" s="115"/>
      <c r="F37" s="9"/>
      <c r="G37" s="9"/>
      <c r="H37" s="9"/>
      <c r="I37" s="9"/>
      <c r="J37" s="62">
        <v>2</v>
      </c>
      <c r="K37" s="62"/>
      <c r="L37" s="44"/>
      <c r="M37" s="44"/>
      <c r="N37" s="44"/>
      <c r="O37" s="44"/>
      <c r="P37" s="48"/>
      <c r="Q37" s="48"/>
      <c r="R37" s="128">
        <f t="shared" si="4"/>
        <v>0</v>
      </c>
    </row>
    <row r="38" spans="1:1025" x14ac:dyDescent="0.25">
      <c r="A38" s="83"/>
      <c r="B38" s="74"/>
      <c r="C38" s="57" t="s">
        <v>20</v>
      </c>
      <c r="D38" s="65" t="s">
        <v>139</v>
      </c>
      <c r="E38" s="61">
        <v>6</v>
      </c>
      <c r="F38" s="9"/>
      <c r="G38" s="9"/>
      <c r="H38" s="9"/>
      <c r="I38" s="9"/>
      <c r="J38" s="62">
        <v>3</v>
      </c>
      <c r="K38" s="62">
        <v>3</v>
      </c>
      <c r="L38" s="63"/>
      <c r="M38" s="63"/>
      <c r="N38" s="63"/>
      <c r="O38" s="63"/>
      <c r="P38" s="48"/>
      <c r="Q38" s="48"/>
      <c r="R38" s="128">
        <f t="shared" si="4"/>
        <v>0</v>
      </c>
    </row>
    <row r="39" spans="1:1025" ht="16.5" customHeight="1" x14ac:dyDescent="0.25">
      <c r="A39" s="83"/>
      <c r="B39" s="74"/>
      <c r="C39" s="82" t="s">
        <v>73</v>
      </c>
      <c r="D39" s="70" t="s">
        <v>117</v>
      </c>
      <c r="E39" s="61">
        <v>1</v>
      </c>
      <c r="F39" s="9"/>
      <c r="G39" s="9"/>
      <c r="H39" s="9"/>
      <c r="I39" s="9"/>
      <c r="J39" s="8"/>
      <c r="K39" s="62">
        <v>1</v>
      </c>
      <c r="L39" s="44"/>
      <c r="M39" s="44"/>
      <c r="N39" s="44"/>
      <c r="O39" s="44"/>
      <c r="P39" s="48"/>
      <c r="Q39" s="48"/>
      <c r="R39" s="128">
        <f t="shared" si="4"/>
        <v>0</v>
      </c>
      <c r="W39" s="128"/>
    </row>
    <row r="40" spans="1:1025" ht="16.5" customHeight="1" x14ac:dyDescent="0.25">
      <c r="A40" s="83"/>
      <c r="B40" s="74"/>
      <c r="C40" s="84"/>
      <c r="D40" s="54" t="s">
        <v>154</v>
      </c>
      <c r="E40" s="61">
        <v>1</v>
      </c>
      <c r="F40" s="68"/>
      <c r="G40" s="68"/>
      <c r="H40" s="68"/>
      <c r="I40" s="68"/>
      <c r="J40" s="68"/>
      <c r="K40" s="68">
        <v>1</v>
      </c>
      <c r="L40" s="31"/>
      <c r="M40" s="18"/>
      <c r="N40" s="18"/>
      <c r="O40" s="18"/>
      <c r="P40" s="48"/>
      <c r="Q40" s="48"/>
      <c r="R40" s="128">
        <f t="shared" si="4"/>
        <v>0</v>
      </c>
      <c r="AMB40" s="39"/>
      <c r="AMC40" s="39"/>
      <c r="AMD40" s="39"/>
      <c r="AME40" s="39"/>
      <c r="AMF40" s="39"/>
      <c r="AMG40" s="39"/>
      <c r="AMH40" s="39"/>
      <c r="AMI40" s="39"/>
      <c r="AMJ40" s="39"/>
      <c r="AMK40" s="39"/>
    </row>
    <row r="41" spans="1:1025" ht="27" customHeight="1" x14ac:dyDescent="0.25">
      <c r="A41" s="83"/>
      <c r="B41" s="54" t="s">
        <v>141</v>
      </c>
      <c r="C41" s="54" t="s">
        <v>142</v>
      </c>
      <c r="D41" s="54" t="s">
        <v>143</v>
      </c>
      <c r="E41" s="61">
        <f>SUM(F41:K41)</f>
        <v>12</v>
      </c>
      <c r="F41" s="68">
        <v>2</v>
      </c>
      <c r="G41" s="68">
        <v>2</v>
      </c>
      <c r="H41" s="68">
        <v>2</v>
      </c>
      <c r="I41" s="68">
        <v>2</v>
      </c>
      <c r="J41" s="68">
        <v>2</v>
      </c>
      <c r="K41" s="68">
        <v>2</v>
      </c>
      <c r="L41" s="31"/>
      <c r="M41" s="18"/>
      <c r="N41" s="18"/>
      <c r="O41" s="18"/>
      <c r="P41" s="48"/>
      <c r="Q41" s="48"/>
      <c r="R41" s="128">
        <f t="shared" si="4"/>
        <v>0</v>
      </c>
      <c r="AMB41" s="39"/>
      <c r="AMC41" s="39"/>
      <c r="AMD41" s="39"/>
      <c r="AME41" s="39"/>
      <c r="AMF41" s="39"/>
      <c r="AMG41" s="39"/>
      <c r="AMH41" s="39"/>
      <c r="AMI41" s="39"/>
      <c r="AMJ41" s="39"/>
      <c r="AMK41" s="39"/>
    </row>
    <row r="42" spans="1:1025" ht="64.150000000000006" customHeight="1" x14ac:dyDescent="0.25">
      <c r="A42" s="83"/>
      <c r="B42" s="54" t="s">
        <v>127</v>
      </c>
      <c r="C42" s="127" t="s">
        <v>140</v>
      </c>
      <c r="D42" s="127"/>
      <c r="E42" s="61">
        <f>SUM(F42:K42)</f>
        <v>6</v>
      </c>
      <c r="F42" s="8">
        <v>1</v>
      </c>
      <c r="G42" s="62">
        <v>1</v>
      </c>
      <c r="H42" s="62">
        <v>1</v>
      </c>
      <c r="I42" s="62">
        <v>1</v>
      </c>
      <c r="J42" s="62">
        <v>1</v>
      </c>
      <c r="K42" s="62">
        <v>1</v>
      </c>
      <c r="L42" s="44"/>
      <c r="M42" s="48"/>
      <c r="N42" s="48"/>
      <c r="O42" s="44"/>
      <c r="P42" s="44"/>
      <c r="Q42" s="44"/>
      <c r="R42" s="128">
        <f t="shared" si="4"/>
        <v>0</v>
      </c>
    </row>
    <row r="43" spans="1:1025" ht="16.149999999999999" customHeight="1" x14ac:dyDescent="0.25">
      <c r="A43" s="83"/>
      <c r="B43" s="78" t="s">
        <v>75</v>
      </c>
      <c r="C43" s="78"/>
      <c r="D43" s="78"/>
      <c r="E43" s="8">
        <f>SUM(E33:E42)</f>
        <v>36</v>
      </c>
      <c r="F43" s="62">
        <v>3</v>
      </c>
      <c r="G43" s="62">
        <v>3</v>
      </c>
      <c r="H43" s="62">
        <v>3</v>
      </c>
      <c r="I43" s="62">
        <v>3</v>
      </c>
      <c r="J43" s="62">
        <f t="shared" ref="J43:Q43" si="5">SUM(J33:J42)</f>
        <v>9</v>
      </c>
      <c r="K43" s="62">
        <f t="shared" si="5"/>
        <v>15</v>
      </c>
      <c r="L43" s="28">
        <f t="shared" si="5"/>
        <v>0</v>
      </c>
      <c r="M43" s="28">
        <f t="shared" si="5"/>
        <v>0</v>
      </c>
      <c r="N43" s="28">
        <f t="shared" si="5"/>
        <v>0</v>
      </c>
      <c r="O43" s="28">
        <f t="shared" si="5"/>
        <v>0</v>
      </c>
      <c r="P43" s="28">
        <f t="shared" si="5"/>
        <v>0</v>
      </c>
      <c r="Q43" s="28">
        <f>SUM(Q33:Q42)</f>
        <v>0</v>
      </c>
      <c r="R43" s="128">
        <f>SUM(R33:R42)</f>
        <v>0</v>
      </c>
    </row>
    <row r="44" spans="1:1025" ht="16.149999999999999" customHeight="1" x14ac:dyDescent="0.25">
      <c r="A44" s="84"/>
      <c r="B44" s="80" t="s">
        <v>76</v>
      </c>
      <c r="C44" s="80"/>
      <c r="D44" s="80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</row>
    <row r="45" spans="1:1025" ht="16.149999999999999" customHeight="1" x14ac:dyDescent="0.25">
      <c r="A45" s="80" t="s">
        <v>145</v>
      </c>
      <c r="B45" s="80"/>
      <c r="C45" s="80"/>
      <c r="D45" s="80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9"/>
    </row>
  </sheetData>
  <mergeCells count="43">
    <mergeCell ref="L1:M2"/>
    <mergeCell ref="N1:O2"/>
    <mergeCell ref="P1:Q2"/>
    <mergeCell ref="R1:R2"/>
    <mergeCell ref="A4:A28"/>
    <mergeCell ref="B4:B28"/>
    <mergeCell ref="C4:C5"/>
    <mergeCell ref="C7:C9"/>
    <mergeCell ref="E7:E9"/>
    <mergeCell ref="C14:C16"/>
    <mergeCell ref="E14:E16"/>
    <mergeCell ref="A1:B3"/>
    <mergeCell ref="C1:E2"/>
    <mergeCell ref="F1:G2"/>
    <mergeCell ref="H1:I2"/>
    <mergeCell ref="J1:K2"/>
    <mergeCell ref="A45:D45"/>
    <mergeCell ref="E45:Q45"/>
    <mergeCell ref="C42:D42"/>
    <mergeCell ref="A30:D30"/>
    <mergeCell ref="A31:D31"/>
    <mergeCell ref="A32:D32"/>
    <mergeCell ref="E32:R32"/>
    <mergeCell ref="B33:B40"/>
    <mergeCell ref="C33:C37"/>
    <mergeCell ref="E33:E37"/>
    <mergeCell ref="A33:A44"/>
    <mergeCell ref="B44:D44"/>
    <mergeCell ref="E44:R44"/>
    <mergeCell ref="C39:C40"/>
    <mergeCell ref="C10:C13"/>
    <mergeCell ref="E10:E13"/>
    <mergeCell ref="C17:C19"/>
    <mergeCell ref="E17:E19"/>
    <mergeCell ref="B43:D43"/>
    <mergeCell ref="C24:D24"/>
    <mergeCell ref="C28:D28"/>
    <mergeCell ref="C26:C27"/>
    <mergeCell ref="A29:B29"/>
    <mergeCell ref="C20:C21"/>
    <mergeCell ref="C22:C23"/>
    <mergeCell ref="E20:E21"/>
    <mergeCell ref="E22:E23"/>
  </mergeCells>
  <phoneticPr fontId="16" type="noConversion"/>
  <pageMargins left="0.7" right="0.7" top="0.3" bottom="0.3" header="0.3" footer="0.3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A班群</vt:lpstr>
      <vt:lpstr>B班群</vt:lpstr>
      <vt:lpstr>D班群</vt:lpstr>
      <vt:lpstr>S班群</vt:lpstr>
      <vt:lpstr>體育班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註冊組</dc:creator>
  <dc:description/>
  <cp:lastModifiedBy>klgsh221</cp:lastModifiedBy>
  <cp:revision>17</cp:revision>
  <dcterms:created xsi:type="dcterms:W3CDTF">2020-06-05T02:49:59Z</dcterms:created>
  <dcterms:modified xsi:type="dcterms:W3CDTF">2023-04-18T02:02:53Z</dcterms:modified>
  <dc:language>zh-TW</dc:language>
</cp:coreProperties>
</file>